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1" i="1" l="1"/>
  <c r="V81" i="1"/>
  <c r="AP80" i="1"/>
  <c r="S80" i="1"/>
  <c r="R80" i="1"/>
  <c r="S79" i="1"/>
  <c r="G77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S75" i="1"/>
  <c r="K75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AE73" i="1"/>
  <c r="W73" i="1"/>
  <c r="AV70" i="1"/>
  <c r="AV81" i="1" s="1"/>
  <c r="AU70" i="1"/>
  <c r="AU81" i="1" s="1"/>
  <c r="AT70" i="1"/>
  <c r="AT81" i="1" s="1"/>
  <c r="AS70" i="1"/>
  <c r="AS81" i="1" s="1"/>
  <c r="AR70" i="1"/>
  <c r="AR81" i="1" s="1"/>
  <c r="AQ70" i="1"/>
  <c r="AQ81" i="1" s="1"/>
  <c r="AP70" i="1"/>
  <c r="AP81" i="1" s="1"/>
  <c r="AO70" i="1"/>
  <c r="AO81" i="1" s="1"/>
  <c r="AN70" i="1"/>
  <c r="AN81" i="1" s="1"/>
  <c r="AM70" i="1"/>
  <c r="AM81" i="1" s="1"/>
  <c r="AL70" i="1"/>
  <c r="AL81" i="1" s="1"/>
  <c r="AK70" i="1"/>
  <c r="AK81" i="1" s="1"/>
  <c r="AJ70" i="1"/>
  <c r="AJ81" i="1" s="1"/>
  <c r="AI70" i="1"/>
  <c r="AI81" i="1" s="1"/>
  <c r="AH70" i="1"/>
  <c r="AH81" i="1" s="1"/>
  <c r="AG70" i="1"/>
  <c r="AG81" i="1" s="1"/>
  <c r="AF70" i="1"/>
  <c r="AF81" i="1" s="1"/>
  <c r="AE70" i="1"/>
  <c r="AE81" i="1" s="1"/>
  <c r="AD70" i="1"/>
  <c r="AD81" i="1" s="1"/>
  <c r="AC70" i="1"/>
  <c r="AC81" i="1" s="1"/>
  <c r="AB70" i="1"/>
  <c r="AB81" i="1" s="1"/>
  <c r="AA70" i="1"/>
  <c r="AA81" i="1" s="1"/>
  <c r="Z70" i="1"/>
  <c r="Z81" i="1" s="1"/>
  <c r="Y70" i="1"/>
  <c r="Y81" i="1" s="1"/>
  <c r="X70" i="1"/>
  <c r="X81" i="1" s="1"/>
  <c r="W70" i="1"/>
  <c r="V70" i="1"/>
  <c r="U70" i="1"/>
  <c r="U81" i="1" s="1"/>
  <c r="T70" i="1"/>
  <c r="T81" i="1" s="1"/>
  <c r="S70" i="1"/>
  <c r="S81" i="1" s="1"/>
  <c r="R70" i="1"/>
  <c r="R81" i="1" s="1"/>
  <c r="Q70" i="1"/>
  <c r="Q81" i="1" s="1"/>
  <c r="P70" i="1"/>
  <c r="P81" i="1" s="1"/>
  <c r="O70" i="1"/>
  <c r="O81" i="1" s="1"/>
  <c r="N70" i="1"/>
  <c r="N81" i="1" s="1"/>
  <c r="M70" i="1"/>
  <c r="M81" i="1" s="1"/>
  <c r="L70" i="1"/>
  <c r="L81" i="1" s="1"/>
  <c r="K70" i="1"/>
  <c r="K81" i="1" s="1"/>
  <c r="J70" i="1"/>
  <c r="J81" i="1" s="1"/>
  <c r="I70" i="1"/>
  <c r="I81" i="1" s="1"/>
  <c r="H70" i="1"/>
  <c r="H81" i="1" s="1"/>
  <c r="G70" i="1"/>
  <c r="G81" i="1" s="1"/>
  <c r="F70" i="1"/>
  <c r="F81" i="1" s="1"/>
  <c r="E70" i="1"/>
  <c r="E81" i="1" s="1"/>
  <c r="D69" i="1"/>
  <c r="C69" i="1"/>
  <c r="D68" i="1"/>
  <c r="C68" i="1"/>
  <c r="D67" i="1"/>
  <c r="C67" i="1"/>
  <c r="D66" i="1"/>
  <c r="C66" i="1"/>
  <c r="D65" i="1"/>
  <c r="D70" i="1" s="1"/>
  <c r="D81" i="1" s="1"/>
  <c r="C65" i="1"/>
  <c r="D64" i="1"/>
  <c r="C64" i="1"/>
  <c r="D63" i="1"/>
  <c r="C63" i="1"/>
  <c r="AV62" i="1"/>
  <c r="AV80" i="1" s="1"/>
  <c r="AU62" i="1"/>
  <c r="AU80" i="1" s="1"/>
  <c r="AT62" i="1"/>
  <c r="AT80" i="1" s="1"/>
  <c r="AS62" i="1"/>
  <c r="AS80" i="1" s="1"/>
  <c r="AR62" i="1"/>
  <c r="AR80" i="1" s="1"/>
  <c r="AQ62" i="1"/>
  <c r="AQ80" i="1" s="1"/>
  <c r="AP62" i="1"/>
  <c r="AO62" i="1"/>
  <c r="AO80" i="1" s="1"/>
  <c r="AN62" i="1"/>
  <c r="AN80" i="1" s="1"/>
  <c r="AM62" i="1"/>
  <c r="AM80" i="1" s="1"/>
  <c r="AL62" i="1"/>
  <c r="AL80" i="1" s="1"/>
  <c r="AK62" i="1"/>
  <c r="AK80" i="1" s="1"/>
  <c r="AJ62" i="1"/>
  <c r="AJ80" i="1" s="1"/>
  <c r="AI62" i="1"/>
  <c r="AI80" i="1" s="1"/>
  <c r="AH62" i="1"/>
  <c r="AH80" i="1" s="1"/>
  <c r="AG62" i="1"/>
  <c r="AG80" i="1" s="1"/>
  <c r="AF62" i="1"/>
  <c r="AF80" i="1" s="1"/>
  <c r="AE62" i="1"/>
  <c r="AE80" i="1" s="1"/>
  <c r="AD62" i="1"/>
  <c r="AD80" i="1" s="1"/>
  <c r="AC62" i="1"/>
  <c r="AC80" i="1" s="1"/>
  <c r="AB62" i="1"/>
  <c r="AB80" i="1" s="1"/>
  <c r="AA62" i="1"/>
  <c r="AA80" i="1" s="1"/>
  <c r="Z62" i="1"/>
  <c r="Z80" i="1" s="1"/>
  <c r="Y62" i="1"/>
  <c r="Y80" i="1" s="1"/>
  <c r="X62" i="1"/>
  <c r="X80" i="1" s="1"/>
  <c r="W62" i="1"/>
  <c r="W80" i="1" s="1"/>
  <c r="V62" i="1"/>
  <c r="V80" i="1" s="1"/>
  <c r="U62" i="1"/>
  <c r="U80" i="1" s="1"/>
  <c r="T62" i="1"/>
  <c r="T80" i="1" s="1"/>
  <c r="S62" i="1"/>
  <c r="R62" i="1"/>
  <c r="Q62" i="1"/>
  <c r="Q80" i="1" s="1"/>
  <c r="P62" i="1"/>
  <c r="P80" i="1" s="1"/>
  <c r="O62" i="1"/>
  <c r="O80" i="1" s="1"/>
  <c r="N62" i="1"/>
  <c r="N80" i="1" s="1"/>
  <c r="M62" i="1"/>
  <c r="M80" i="1" s="1"/>
  <c r="L62" i="1"/>
  <c r="L80" i="1" s="1"/>
  <c r="K62" i="1"/>
  <c r="K80" i="1" s="1"/>
  <c r="J62" i="1"/>
  <c r="J80" i="1" s="1"/>
  <c r="I62" i="1"/>
  <c r="I80" i="1" s="1"/>
  <c r="H62" i="1"/>
  <c r="H80" i="1" s="1"/>
  <c r="G62" i="1"/>
  <c r="G80" i="1" s="1"/>
  <c r="F62" i="1"/>
  <c r="F80" i="1" s="1"/>
  <c r="E62" i="1"/>
  <c r="E80" i="1" s="1"/>
  <c r="D61" i="1"/>
  <c r="C61" i="1"/>
  <c r="D60" i="1"/>
  <c r="C60" i="1"/>
  <c r="D59" i="1"/>
  <c r="C59" i="1"/>
  <c r="D58" i="1"/>
  <c r="C58" i="1"/>
  <c r="D57" i="1"/>
  <c r="C57" i="1"/>
  <c r="AV56" i="1"/>
  <c r="AV79" i="1" s="1"/>
  <c r="AU56" i="1"/>
  <c r="AU79" i="1" s="1"/>
  <c r="AT56" i="1"/>
  <c r="AT79" i="1" s="1"/>
  <c r="AS56" i="1"/>
  <c r="AS79" i="1" s="1"/>
  <c r="AR56" i="1"/>
  <c r="AR79" i="1" s="1"/>
  <c r="AQ56" i="1"/>
  <c r="AQ79" i="1" s="1"/>
  <c r="AP56" i="1"/>
  <c r="AP79" i="1" s="1"/>
  <c r="AO56" i="1"/>
  <c r="AO79" i="1" s="1"/>
  <c r="AN56" i="1"/>
  <c r="AN79" i="1" s="1"/>
  <c r="AM56" i="1"/>
  <c r="AM79" i="1" s="1"/>
  <c r="AL56" i="1"/>
  <c r="AL79" i="1" s="1"/>
  <c r="AK56" i="1"/>
  <c r="AK79" i="1" s="1"/>
  <c r="AJ56" i="1"/>
  <c r="AJ79" i="1" s="1"/>
  <c r="AI56" i="1"/>
  <c r="AI79" i="1" s="1"/>
  <c r="AH56" i="1"/>
  <c r="AH79" i="1" s="1"/>
  <c r="AG56" i="1"/>
  <c r="AG79" i="1" s="1"/>
  <c r="AF56" i="1"/>
  <c r="AF79" i="1" s="1"/>
  <c r="AE56" i="1"/>
  <c r="AE79" i="1" s="1"/>
  <c r="AD56" i="1"/>
  <c r="AD79" i="1" s="1"/>
  <c r="AC56" i="1"/>
  <c r="AC79" i="1" s="1"/>
  <c r="AB56" i="1"/>
  <c r="AB79" i="1" s="1"/>
  <c r="AA56" i="1"/>
  <c r="AA79" i="1" s="1"/>
  <c r="Z56" i="1"/>
  <c r="Z79" i="1" s="1"/>
  <c r="Y56" i="1"/>
  <c r="Y79" i="1" s="1"/>
  <c r="X56" i="1"/>
  <c r="X79" i="1" s="1"/>
  <c r="W56" i="1"/>
  <c r="W79" i="1" s="1"/>
  <c r="V56" i="1"/>
  <c r="V79" i="1" s="1"/>
  <c r="U56" i="1"/>
  <c r="U79" i="1" s="1"/>
  <c r="T56" i="1"/>
  <c r="T79" i="1" s="1"/>
  <c r="S56" i="1"/>
  <c r="R56" i="1"/>
  <c r="R79" i="1" s="1"/>
  <c r="Q56" i="1"/>
  <c r="Q79" i="1" s="1"/>
  <c r="P56" i="1"/>
  <c r="P79" i="1" s="1"/>
  <c r="O56" i="1"/>
  <c r="O79" i="1" s="1"/>
  <c r="N56" i="1"/>
  <c r="N79" i="1" s="1"/>
  <c r="M56" i="1"/>
  <c r="M79" i="1" s="1"/>
  <c r="L56" i="1"/>
  <c r="L79" i="1" s="1"/>
  <c r="K56" i="1"/>
  <c r="K79" i="1" s="1"/>
  <c r="J56" i="1"/>
  <c r="J79" i="1" s="1"/>
  <c r="I56" i="1"/>
  <c r="I79" i="1" s="1"/>
  <c r="H56" i="1"/>
  <c r="H79" i="1" s="1"/>
  <c r="G56" i="1"/>
  <c r="G79" i="1" s="1"/>
  <c r="F56" i="1"/>
  <c r="F79" i="1" s="1"/>
  <c r="E56" i="1"/>
  <c r="E79" i="1" s="1"/>
  <c r="D55" i="1"/>
  <c r="C55" i="1"/>
  <c r="D54" i="1"/>
  <c r="C54" i="1"/>
  <c r="D53" i="1"/>
  <c r="C53" i="1"/>
  <c r="D52" i="1"/>
  <c r="C52" i="1"/>
  <c r="D51" i="1"/>
  <c r="D56" i="1" s="1"/>
  <c r="D79" i="1" s="1"/>
  <c r="C51" i="1"/>
  <c r="C56" i="1" s="1"/>
  <c r="C79" i="1" s="1"/>
  <c r="AV50" i="1"/>
  <c r="AV78" i="1" s="1"/>
  <c r="AU50" i="1"/>
  <c r="AU78" i="1" s="1"/>
  <c r="AT50" i="1"/>
  <c r="AT78" i="1" s="1"/>
  <c r="AS50" i="1"/>
  <c r="AS78" i="1" s="1"/>
  <c r="AR50" i="1"/>
  <c r="AR78" i="1" s="1"/>
  <c r="AQ50" i="1"/>
  <c r="AQ78" i="1" s="1"/>
  <c r="AP50" i="1"/>
  <c r="AP78" i="1" s="1"/>
  <c r="AO50" i="1"/>
  <c r="AO78" i="1" s="1"/>
  <c r="AN50" i="1"/>
  <c r="AN78" i="1" s="1"/>
  <c r="AM50" i="1"/>
  <c r="AM78" i="1" s="1"/>
  <c r="AL50" i="1"/>
  <c r="AL78" i="1" s="1"/>
  <c r="AK50" i="1"/>
  <c r="AK78" i="1" s="1"/>
  <c r="AJ50" i="1"/>
  <c r="AJ78" i="1" s="1"/>
  <c r="AI50" i="1"/>
  <c r="AI78" i="1" s="1"/>
  <c r="AH50" i="1"/>
  <c r="AH78" i="1" s="1"/>
  <c r="AG50" i="1"/>
  <c r="AG78" i="1" s="1"/>
  <c r="AF50" i="1"/>
  <c r="AF78" i="1" s="1"/>
  <c r="AE50" i="1"/>
  <c r="AE78" i="1" s="1"/>
  <c r="AD50" i="1"/>
  <c r="AD78" i="1" s="1"/>
  <c r="AC50" i="1"/>
  <c r="AC78" i="1" s="1"/>
  <c r="AB50" i="1"/>
  <c r="AB78" i="1" s="1"/>
  <c r="AA50" i="1"/>
  <c r="AA78" i="1" s="1"/>
  <c r="Z50" i="1"/>
  <c r="Z78" i="1" s="1"/>
  <c r="Y50" i="1"/>
  <c r="Y78" i="1" s="1"/>
  <c r="X50" i="1"/>
  <c r="X78" i="1" s="1"/>
  <c r="W50" i="1"/>
  <c r="W78" i="1" s="1"/>
  <c r="V50" i="1"/>
  <c r="V78" i="1" s="1"/>
  <c r="U50" i="1"/>
  <c r="U78" i="1" s="1"/>
  <c r="T50" i="1"/>
  <c r="T78" i="1" s="1"/>
  <c r="S50" i="1"/>
  <c r="S78" i="1" s="1"/>
  <c r="R50" i="1"/>
  <c r="R78" i="1" s="1"/>
  <c r="Q50" i="1"/>
  <c r="Q78" i="1" s="1"/>
  <c r="P50" i="1"/>
  <c r="P78" i="1" s="1"/>
  <c r="O50" i="1"/>
  <c r="O78" i="1" s="1"/>
  <c r="N50" i="1"/>
  <c r="N78" i="1" s="1"/>
  <c r="M50" i="1"/>
  <c r="M78" i="1" s="1"/>
  <c r="L50" i="1"/>
  <c r="L78" i="1" s="1"/>
  <c r="K50" i="1"/>
  <c r="K78" i="1" s="1"/>
  <c r="J50" i="1"/>
  <c r="J78" i="1" s="1"/>
  <c r="I50" i="1"/>
  <c r="I78" i="1" s="1"/>
  <c r="H50" i="1"/>
  <c r="H78" i="1" s="1"/>
  <c r="G50" i="1"/>
  <c r="G78" i="1" s="1"/>
  <c r="F50" i="1"/>
  <c r="F78" i="1" s="1"/>
  <c r="E50" i="1"/>
  <c r="E78" i="1" s="1"/>
  <c r="D49" i="1"/>
  <c r="C49" i="1"/>
  <c r="D48" i="1"/>
  <c r="C48" i="1"/>
  <c r="D47" i="1"/>
  <c r="C47" i="1"/>
  <c r="D46" i="1"/>
  <c r="C46" i="1"/>
  <c r="D45" i="1"/>
  <c r="C45" i="1"/>
  <c r="D44" i="1"/>
  <c r="D50" i="1" s="1"/>
  <c r="D78" i="1" s="1"/>
  <c r="C44" i="1"/>
  <c r="C50" i="1" s="1"/>
  <c r="C78" i="1" s="1"/>
  <c r="AV43" i="1"/>
  <c r="AV77" i="1" s="1"/>
  <c r="AU43" i="1"/>
  <c r="AU77" i="1" s="1"/>
  <c r="AT43" i="1"/>
  <c r="AT77" i="1" s="1"/>
  <c r="AS43" i="1"/>
  <c r="AS77" i="1" s="1"/>
  <c r="AR43" i="1"/>
  <c r="AR77" i="1" s="1"/>
  <c r="AQ43" i="1"/>
  <c r="AQ77" i="1" s="1"/>
  <c r="AP43" i="1"/>
  <c r="AP77" i="1" s="1"/>
  <c r="AO43" i="1"/>
  <c r="AO77" i="1" s="1"/>
  <c r="AN43" i="1"/>
  <c r="AN77" i="1" s="1"/>
  <c r="AM43" i="1"/>
  <c r="AM77" i="1" s="1"/>
  <c r="AL43" i="1"/>
  <c r="AL77" i="1" s="1"/>
  <c r="AK43" i="1"/>
  <c r="AK77" i="1" s="1"/>
  <c r="AJ43" i="1"/>
  <c r="AJ77" i="1" s="1"/>
  <c r="AI43" i="1"/>
  <c r="AI77" i="1" s="1"/>
  <c r="AH43" i="1"/>
  <c r="AH77" i="1" s="1"/>
  <c r="AG43" i="1"/>
  <c r="AG77" i="1" s="1"/>
  <c r="AF43" i="1"/>
  <c r="AF77" i="1" s="1"/>
  <c r="AE43" i="1"/>
  <c r="AE77" i="1" s="1"/>
  <c r="AD43" i="1"/>
  <c r="AD77" i="1" s="1"/>
  <c r="AC43" i="1"/>
  <c r="AC77" i="1" s="1"/>
  <c r="AB43" i="1"/>
  <c r="AB77" i="1" s="1"/>
  <c r="AA43" i="1"/>
  <c r="AA77" i="1" s="1"/>
  <c r="Z43" i="1"/>
  <c r="Z77" i="1" s="1"/>
  <c r="Y43" i="1"/>
  <c r="Y77" i="1" s="1"/>
  <c r="X43" i="1"/>
  <c r="X77" i="1" s="1"/>
  <c r="W43" i="1"/>
  <c r="W77" i="1" s="1"/>
  <c r="V43" i="1"/>
  <c r="V77" i="1" s="1"/>
  <c r="U43" i="1"/>
  <c r="U77" i="1" s="1"/>
  <c r="T43" i="1"/>
  <c r="T77" i="1" s="1"/>
  <c r="S43" i="1"/>
  <c r="S77" i="1" s="1"/>
  <c r="R43" i="1"/>
  <c r="R77" i="1" s="1"/>
  <c r="Q43" i="1"/>
  <c r="Q77" i="1" s="1"/>
  <c r="P43" i="1"/>
  <c r="P77" i="1" s="1"/>
  <c r="O43" i="1"/>
  <c r="O77" i="1" s="1"/>
  <c r="N43" i="1"/>
  <c r="N77" i="1" s="1"/>
  <c r="M43" i="1"/>
  <c r="M77" i="1" s="1"/>
  <c r="L43" i="1"/>
  <c r="L77" i="1" s="1"/>
  <c r="K43" i="1"/>
  <c r="K77" i="1" s="1"/>
  <c r="J43" i="1"/>
  <c r="J77" i="1" s="1"/>
  <c r="I43" i="1"/>
  <c r="I77" i="1" s="1"/>
  <c r="H43" i="1"/>
  <c r="H77" i="1" s="1"/>
  <c r="G43" i="1"/>
  <c r="F43" i="1"/>
  <c r="F77" i="1" s="1"/>
  <c r="E43" i="1"/>
  <c r="E77" i="1" s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AV30" i="1"/>
  <c r="AV75" i="1" s="1"/>
  <c r="AU30" i="1"/>
  <c r="AU75" i="1" s="1"/>
  <c r="AT30" i="1"/>
  <c r="AT75" i="1" s="1"/>
  <c r="AS30" i="1"/>
  <c r="AS75" i="1" s="1"/>
  <c r="AR30" i="1"/>
  <c r="AR75" i="1" s="1"/>
  <c r="AQ30" i="1"/>
  <c r="AQ75" i="1" s="1"/>
  <c r="AP30" i="1"/>
  <c r="AP75" i="1" s="1"/>
  <c r="AO30" i="1"/>
  <c r="AO75" i="1" s="1"/>
  <c r="AN30" i="1"/>
  <c r="AN75" i="1" s="1"/>
  <c r="AM30" i="1"/>
  <c r="AM75" i="1" s="1"/>
  <c r="AL30" i="1"/>
  <c r="AL75" i="1" s="1"/>
  <c r="AK30" i="1"/>
  <c r="AK75" i="1" s="1"/>
  <c r="AJ30" i="1"/>
  <c r="AJ75" i="1" s="1"/>
  <c r="AI30" i="1"/>
  <c r="AI75" i="1" s="1"/>
  <c r="AH30" i="1"/>
  <c r="AH75" i="1" s="1"/>
  <c r="AG30" i="1"/>
  <c r="AG75" i="1" s="1"/>
  <c r="AF30" i="1"/>
  <c r="AF75" i="1" s="1"/>
  <c r="AE30" i="1"/>
  <c r="AE75" i="1" s="1"/>
  <c r="AD30" i="1"/>
  <c r="AD75" i="1" s="1"/>
  <c r="AC30" i="1"/>
  <c r="AC75" i="1" s="1"/>
  <c r="AB30" i="1"/>
  <c r="AB75" i="1" s="1"/>
  <c r="AA30" i="1"/>
  <c r="AA75" i="1" s="1"/>
  <c r="Z30" i="1"/>
  <c r="Z75" i="1" s="1"/>
  <c r="Y30" i="1"/>
  <c r="Y75" i="1" s="1"/>
  <c r="X30" i="1"/>
  <c r="X75" i="1" s="1"/>
  <c r="W30" i="1"/>
  <c r="W75" i="1" s="1"/>
  <c r="V30" i="1"/>
  <c r="V75" i="1" s="1"/>
  <c r="U30" i="1"/>
  <c r="U75" i="1" s="1"/>
  <c r="T30" i="1"/>
  <c r="T75" i="1" s="1"/>
  <c r="S30" i="1"/>
  <c r="R30" i="1"/>
  <c r="R75" i="1" s="1"/>
  <c r="Q30" i="1"/>
  <c r="Q75" i="1" s="1"/>
  <c r="P30" i="1"/>
  <c r="P75" i="1" s="1"/>
  <c r="O30" i="1"/>
  <c r="O75" i="1" s="1"/>
  <c r="N30" i="1"/>
  <c r="N75" i="1" s="1"/>
  <c r="M30" i="1"/>
  <c r="M75" i="1" s="1"/>
  <c r="L30" i="1"/>
  <c r="L75" i="1" s="1"/>
  <c r="K30" i="1"/>
  <c r="J30" i="1"/>
  <c r="J75" i="1" s="1"/>
  <c r="I30" i="1"/>
  <c r="I75" i="1" s="1"/>
  <c r="H30" i="1"/>
  <c r="H75" i="1" s="1"/>
  <c r="G30" i="1"/>
  <c r="G75" i="1" s="1"/>
  <c r="F30" i="1"/>
  <c r="F75" i="1" s="1"/>
  <c r="E30" i="1"/>
  <c r="E75" i="1" s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C30" i="1" s="1"/>
  <c r="C75" i="1" s="1"/>
  <c r="D21" i="1"/>
  <c r="D76" i="1" s="1"/>
  <c r="C21" i="1"/>
  <c r="C76" i="1" s="1"/>
  <c r="AV20" i="1"/>
  <c r="AV73" i="1" s="1"/>
  <c r="AU20" i="1"/>
  <c r="AU73" i="1" s="1"/>
  <c r="AT20" i="1"/>
  <c r="AT73" i="1" s="1"/>
  <c r="AS20" i="1"/>
  <c r="AS73" i="1" s="1"/>
  <c r="AR20" i="1"/>
  <c r="AR73" i="1" s="1"/>
  <c r="AR82" i="1" s="1"/>
  <c r="AQ20" i="1"/>
  <c r="AQ73" i="1" s="1"/>
  <c r="AP20" i="1"/>
  <c r="AP73" i="1" s="1"/>
  <c r="AO20" i="1"/>
  <c r="AO73" i="1" s="1"/>
  <c r="AN20" i="1"/>
  <c r="AN73" i="1" s="1"/>
  <c r="AM20" i="1"/>
  <c r="AM73" i="1" s="1"/>
  <c r="AL20" i="1"/>
  <c r="AL73" i="1" s="1"/>
  <c r="AK20" i="1"/>
  <c r="AK73" i="1" s="1"/>
  <c r="AJ20" i="1"/>
  <c r="AJ73" i="1" s="1"/>
  <c r="AJ82" i="1" s="1"/>
  <c r="AI20" i="1"/>
  <c r="AI73" i="1" s="1"/>
  <c r="AH20" i="1"/>
  <c r="AH73" i="1" s="1"/>
  <c r="AG20" i="1"/>
  <c r="AG73" i="1" s="1"/>
  <c r="AF20" i="1"/>
  <c r="AF73" i="1" s="1"/>
  <c r="AE20" i="1"/>
  <c r="AD20" i="1"/>
  <c r="AD73" i="1" s="1"/>
  <c r="AC20" i="1"/>
  <c r="AC73" i="1" s="1"/>
  <c r="AB20" i="1"/>
  <c r="AB73" i="1" s="1"/>
  <c r="AB82" i="1" s="1"/>
  <c r="AA20" i="1"/>
  <c r="AA73" i="1" s="1"/>
  <c r="Z20" i="1"/>
  <c r="Z73" i="1" s="1"/>
  <c r="Y20" i="1"/>
  <c r="Y73" i="1" s="1"/>
  <c r="X20" i="1"/>
  <c r="X73" i="1" s="1"/>
  <c r="W20" i="1"/>
  <c r="V20" i="1"/>
  <c r="V73" i="1" s="1"/>
  <c r="U20" i="1"/>
  <c r="U73" i="1" s="1"/>
  <c r="T20" i="1"/>
  <c r="T73" i="1" s="1"/>
  <c r="T82" i="1" s="1"/>
  <c r="S20" i="1"/>
  <c r="S73" i="1" s="1"/>
  <c r="S82" i="1" s="1"/>
  <c r="R20" i="1"/>
  <c r="R73" i="1" s="1"/>
  <c r="Q20" i="1"/>
  <c r="Q73" i="1" s="1"/>
  <c r="P20" i="1"/>
  <c r="P73" i="1" s="1"/>
  <c r="O20" i="1"/>
  <c r="O73" i="1" s="1"/>
  <c r="N20" i="1"/>
  <c r="N73" i="1" s="1"/>
  <c r="M20" i="1"/>
  <c r="M73" i="1" s="1"/>
  <c r="L20" i="1"/>
  <c r="L73" i="1" s="1"/>
  <c r="L82" i="1" s="1"/>
  <c r="K20" i="1"/>
  <c r="K73" i="1" s="1"/>
  <c r="J20" i="1"/>
  <c r="J73" i="1" s="1"/>
  <c r="I20" i="1"/>
  <c r="I73" i="1" s="1"/>
  <c r="H20" i="1"/>
  <c r="H73" i="1" s="1"/>
  <c r="G20" i="1"/>
  <c r="G73" i="1" s="1"/>
  <c r="F20" i="1"/>
  <c r="F73" i="1" s="1"/>
  <c r="E20" i="1"/>
  <c r="E73" i="1" s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D74" i="1" s="1"/>
  <c r="C8" i="1"/>
  <c r="C74" i="1" s="1"/>
  <c r="AE82" i="1" l="1"/>
  <c r="AA82" i="1"/>
  <c r="K82" i="1"/>
  <c r="AI82" i="1"/>
  <c r="C20" i="1"/>
  <c r="C73" i="1" s="1"/>
  <c r="C82" i="1" s="1"/>
  <c r="C43" i="1"/>
  <c r="C77" i="1" s="1"/>
  <c r="C70" i="1"/>
  <c r="C81" i="1" s="1"/>
  <c r="AQ82" i="1"/>
  <c r="W82" i="1"/>
  <c r="D30" i="1"/>
  <c r="D75" i="1" s="1"/>
  <c r="D20" i="1"/>
  <c r="D73" i="1" s="1"/>
  <c r="H82" i="1"/>
  <c r="P82" i="1"/>
  <c r="X82" i="1"/>
  <c r="AF82" i="1"/>
  <c r="AN82" i="1"/>
  <c r="AV82" i="1"/>
  <c r="D43" i="1"/>
  <c r="D77" i="1" s="1"/>
  <c r="C62" i="1"/>
  <c r="C80" i="1" s="1"/>
  <c r="D62" i="1"/>
  <c r="D80" i="1" s="1"/>
  <c r="E82" i="1"/>
  <c r="M82" i="1"/>
  <c r="U82" i="1"/>
  <c r="AC82" i="1"/>
  <c r="AK82" i="1"/>
  <c r="AS82" i="1"/>
  <c r="AM82" i="1"/>
  <c r="F82" i="1"/>
  <c r="N82" i="1"/>
  <c r="V82" i="1"/>
  <c r="AD82" i="1"/>
  <c r="AL82" i="1"/>
  <c r="AT82" i="1"/>
  <c r="AU82" i="1"/>
  <c r="D82" i="1"/>
  <c r="I82" i="1"/>
  <c r="Q82" i="1"/>
  <c r="Y82" i="1"/>
  <c r="AG82" i="1"/>
  <c r="AO82" i="1"/>
  <c r="G82" i="1"/>
  <c r="J82" i="1"/>
  <c r="R82" i="1"/>
  <c r="Z82" i="1"/>
  <c r="AH82" i="1"/>
  <c r="AP82" i="1"/>
  <c r="O82" i="1"/>
</calcChain>
</file>

<file path=xl/sharedStrings.xml><?xml version="1.0" encoding="utf-8"?>
<sst xmlns="http://schemas.openxmlformats.org/spreadsheetml/2006/main" count="158" uniqueCount="100">
  <si>
    <t>№ п/п</t>
  </si>
  <si>
    <t>Наименование района</t>
  </si>
  <si>
    <t>Недвижимое   имущество</t>
  </si>
  <si>
    <t>недвижимость жилого назначения</t>
  </si>
  <si>
    <t xml:space="preserve">недвижимость производственного назначения </t>
  </si>
  <si>
    <t xml:space="preserve"> недвижимость коммерческого назначения</t>
  </si>
  <si>
    <t>недвижимость социального назначения</t>
  </si>
  <si>
    <t>недвижимость культурного  назначения</t>
  </si>
  <si>
    <t xml:space="preserve"> недвижимость административного назначения</t>
  </si>
  <si>
    <t>недвижимость сельскохозяйственного назначения</t>
  </si>
  <si>
    <t>другое</t>
  </si>
  <si>
    <t>прочие</t>
  </si>
  <si>
    <t>инд. жилые дома</t>
  </si>
  <si>
    <t>квартиры</t>
  </si>
  <si>
    <t xml:space="preserve">земельные          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</si>
  <si>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</si>
  <si>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</si>
  <si>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</si>
  <si>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</si>
  <si>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</si>
  <si>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</si>
  <si>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</si>
  <si>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</si>
  <si>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 xml:space="preserve"> земельные участки с/х объектов</t>
  </si>
  <si>
    <t>Земельные доли</t>
  </si>
  <si>
    <t>здания, сооружения другого назначения</t>
  </si>
  <si>
    <t>орошаемая пашня</t>
  </si>
  <si>
    <t>богара</t>
  </si>
  <si>
    <t>многолетние насаждения</t>
  </si>
  <si>
    <t>всего</t>
  </si>
  <si>
    <t>в т.ч. зарег-но</t>
  </si>
  <si>
    <t>Бишкек</t>
  </si>
  <si>
    <t>Аламудун</t>
  </si>
  <si>
    <t>Жайыл</t>
  </si>
  <si>
    <t>Кемин</t>
  </si>
  <si>
    <t>Москва</t>
  </si>
  <si>
    <t>Панфилов</t>
  </si>
  <si>
    <t>Сокулук</t>
  </si>
  <si>
    <t>в т.ч. Шопоков</t>
  </si>
  <si>
    <t>Чуй</t>
  </si>
  <si>
    <t>в т.ч. Токмок</t>
  </si>
  <si>
    <t>Ысык-Ата</t>
  </si>
  <si>
    <t>в т.ч. Кант</t>
  </si>
  <si>
    <t>Итого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</si>
  <si>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</si>
  <si>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</si>
  <si>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</si>
  <si>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</si>
  <si>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</si>
  <si>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</si>
  <si>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в т.ч. г.Узген</t>
  </si>
  <si>
    <t>Араван</t>
  </si>
  <si>
    <t>Ноокат</t>
  </si>
  <si>
    <t>355</t>
  </si>
  <si>
    <t>339</t>
  </si>
  <si>
    <t>Аксы</t>
  </si>
  <si>
    <t>Алабука</t>
  </si>
  <si>
    <t>Жалалабат</t>
  </si>
  <si>
    <r>
      <t>Карак</t>
    </r>
    <r>
      <rPr>
        <sz val="11"/>
        <rFont val="Times New Roman"/>
        <family val="1"/>
        <charset val="204"/>
      </rPr>
      <t>ѳ</t>
    </r>
    <r>
      <rPr>
        <sz val="11"/>
        <rFont val="Arial Cyr"/>
      </rPr>
      <t>л</t>
    </r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</si>
  <si>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</si>
  <si>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</si>
  <si>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</si>
  <si>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</si>
  <si>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</si>
  <si>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</si>
  <si>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</si>
  <si>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</si>
  <si>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Тон</t>
  </si>
  <si>
    <t>Джети-Огуз</t>
  </si>
  <si>
    <t>Каракол-Аксуу</t>
  </si>
  <si>
    <t>Тюп</t>
  </si>
  <si>
    <t xml:space="preserve">Ысыккуль </t>
  </si>
  <si>
    <t xml:space="preserve">  г.Талас</t>
  </si>
  <si>
    <t xml:space="preserve">Талас </t>
  </si>
  <si>
    <t>Бакайата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</si>
  <si>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</si>
  <si>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</si>
  <si>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</si>
  <si>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</si>
  <si>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</si>
  <si>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</si>
  <si>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</si>
  <si>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</si>
  <si>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</si>
  <si>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</si>
  <si>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</si>
  <si>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</si>
  <si>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</si>
  <si>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г. Бишкек</t>
  </si>
  <si>
    <t>Ош</t>
  </si>
  <si>
    <t>г. Ош</t>
  </si>
  <si>
    <t>Жалал-Абад</t>
  </si>
  <si>
    <t>Ысыккуль</t>
  </si>
  <si>
    <t>Талас</t>
  </si>
  <si>
    <t>по КР</t>
  </si>
  <si>
    <t>475</t>
  </si>
  <si>
    <t>57</t>
  </si>
  <si>
    <t xml:space="preserve"> Балыкчы</t>
  </si>
  <si>
    <t>Карабуура</t>
  </si>
  <si>
    <t>Отчет о количестве единиц недвижимости на 3 квартал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</si>
</sst>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1"/>
      <name val="Arial Cyr"/>
    </font>
    <font>
      <b/>
      <sz val="10"/>
      <name val="Arial Cyr"/>
    </font>
    <font>
      <b/>
      <sz val="11"/>
      <color indexed="8"/>
      <name val="Arial Cyr"/>
    </font>
    <font>
      <b/>
      <sz val="11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11"/>
      <color indexed="8"/>
      <name val="Arial Cyr"/>
      <family val="2"/>
      <charset val="204"/>
    </font>
    <font>
      <sz val="11"/>
      <color rgb="FFFF0000"/>
      <name val="Arial Cyr"/>
      <family val="2"/>
      <charset val="204"/>
    </font>
    <font>
      <sz val="11"/>
      <name val="Arial Cyr"/>
    </font>
    <font>
      <sz val="10"/>
      <name val="Arial Cyr"/>
      <charset val="204"/>
    </font>
    <font>
      <sz val="10"/>
      <color rgb="FFFF0000"/>
      <name val="Arial Cyr"/>
    </font>
    <font>
      <sz val="10"/>
      <color theme="1"/>
      <name val="Arial Cyr"/>
    </font>
    <font>
      <sz val="11"/>
      <name val="Times New Roman"/>
      <family val="1"/>
      <charset val="204"/>
    </font>
    <font>
      <sz val="10"/>
      <name val="Arial Cy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164" fontId="16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/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6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0" fillId="0" borderId="10" xfId="0" applyBorder="1"/>
    <xf numFmtId="0" fontId="12" fillId="0" borderId="10" xfId="1" applyFont="1" applyFill="1" applyBorder="1" applyAlignment="1">
      <alignment vertical="center"/>
    </xf>
    <xf numFmtId="1" fontId="12" fillId="0" borderId="10" xfId="1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/>
    </xf>
    <xf numFmtId="0" fontId="0" fillId="0" borderId="3" xfId="0" applyFill="1" applyBorder="1"/>
    <xf numFmtId="0" fontId="13" fillId="0" borderId="1" xfId="0" applyFont="1" applyBorder="1"/>
    <xf numFmtId="0" fontId="14" fillId="0" borderId="1" xfId="0" applyFont="1" applyBorder="1"/>
    <xf numFmtId="0" fontId="11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2" fillId="5" borderId="1" xfId="0" applyFont="1" applyFill="1" applyBorder="1"/>
    <xf numFmtId="0" fontId="13" fillId="0" borderId="1" xfId="0" applyFont="1" applyFill="1" applyBorder="1"/>
    <xf numFmtId="17" fontId="0" fillId="0" borderId="0" xfId="0" applyNumberFormat="1"/>
    <xf numFmtId="0" fontId="11" fillId="5" borderId="1" xfId="0" applyFont="1" applyFill="1" applyBorder="1"/>
    <xf numFmtId="0" fontId="8" fillId="4" borderId="1" xfId="0" applyFont="1" applyFill="1" applyBorder="1"/>
    <xf numFmtId="0" fontId="8" fillId="5" borderId="1" xfId="0" applyFont="1" applyFill="1" applyBorder="1"/>
    <xf numFmtId="0" fontId="13" fillId="0" borderId="0" xfId="0" applyFont="1"/>
    <xf numFmtId="0" fontId="3" fillId="2" borderId="1" xfId="0" applyFont="1" applyFill="1" applyBorder="1" applyAlignment="1"/>
    <xf numFmtId="0" fontId="0" fillId="2" borderId="1" xfId="0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0" fillId="2" borderId="3" xfId="0" applyFill="1" applyBorder="1" applyAlignment="1"/>
    <xf numFmtId="0" fontId="0" fillId="2" borderId="2" xfId="0" applyFill="1" applyBorder="1" applyAlignment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>
      <alignment horizontal="center" vertical="justify" wrapText="1"/>
    </xf>
    <xf numFmtId="0" fontId="0" fillId="2" borderId="1" xfId="0" applyFill="1" applyBorder="1" applyAlignment="1">
      <alignment horizontal="center" vertical="justify" wrapText="1"/>
    </xf>
    <xf numFmtId="0" fontId="0" fillId="2" borderId="1" xfId="0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top" wrapText="1"/>
    </xf>
    <xf numFmtId="0" fontId="0" fillId="0" borderId="1" xfId="0" applyFont="1" applyFill="1" applyBorder="1"/>
    <xf numFmtId="0" fontId="13" fillId="0" borderId="3" xfId="0" applyFont="1" applyFill="1" applyBorder="1"/>
    <xf numFmtId="0" fontId="10" fillId="0" borderId="1" xfId="0" applyFont="1" applyFill="1" applyBorder="1"/>
  </cellXfs>
  <cellStyles count="3">
    <cellStyle name="Обычный" xfId="0" builtinId="0"/>
    <cellStyle name="Обычный_Формы 1-6 за 2010 год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6"/>
  <sheetViews>
    <sheetView tabSelected="1" workbookViewId="0">
      <selection activeCell="AG14" sqref="AG14"/>
    </sheetView>
  </sheetViews>
  <sheetFormatPr defaultRowHeight="15" x14ac:dyDescent="0.25"/>
  <cols>
    <col min="2" max="2" width="25.140625" bestFit="1" customWidth="1"/>
    <col min="3" max="3" width="10" customWidth="1"/>
    <col min="17" max="17" width="11" customWidth="1"/>
    <col min="258" max="258" width="25.140625" bestFit="1" customWidth="1"/>
    <col min="259" max="259" width="10" customWidth="1"/>
    <col min="273" max="273" width="11" customWidth="1"/>
    <col min="514" max="514" width="25.140625" bestFit="1" customWidth="1"/>
    <col min="515" max="515" width="10" customWidth="1"/>
    <col min="529" max="529" width="11" customWidth="1"/>
    <col min="770" max="770" width="25.140625" bestFit="1" customWidth="1"/>
    <col min="771" max="771" width="10" customWidth="1"/>
    <col min="785" max="785" width="11" customWidth="1"/>
    <col min="1026" max="1026" width="25.140625" bestFit="1" customWidth="1"/>
    <col min="1027" max="1027" width="10" customWidth="1"/>
    <col min="1041" max="1041" width="11" customWidth="1"/>
    <col min="1282" max="1282" width="25.140625" bestFit="1" customWidth="1"/>
    <col min="1283" max="1283" width="10" customWidth="1"/>
    <col min="1297" max="1297" width="11" customWidth="1"/>
    <col min="1538" max="1538" width="25.140625" bestFit="1" customWidth="1"/>
    <col min="1539" max="1539" width="10" customWidth="1"/>
    <col min="1553" max="1553" width="11" customWidth="1"/>
    <col min="1794" max="1794" width="25.140625" bestFit="1" customWidth="1"/>
    <col min="1795" max="1795" width="10" customWidth="1"/>
    <col min="1809" max="1809" width="11" customWidth="1"/>
    <col min="2050" max="2050" width="25.140625" bestFit="1" customWidth="1"/>
    <col min="2051" max="2051" width="10" customWidth="1"/>
    <col min="2065" max="2065" width="11" customWidth="1"/>
    <col min="2306" max="2306" width="25.140625" bestFit="1" customWidth="1"/>
    <col min="2307" max="2307" width="10" customWidth="1"/>
    <col min="2321" max="2321" width="11" customWidth="1"/>
    <col min="2562" max="2562" width="25.140625" bestFit="1" customWidth="1"/>
    <col min="2563" max="2563" width="10" customWidth="1"/>
    <col min="2577" max="2577" width="11" customWidth="1"/>
    <col min="2818" max="2818" width="25.140625" bestFit="1" customWidth="1"/>
    <col min="2819" max="2819" width="10" customWidth="1"/>
    <col min="2833" max="2833" width="11" customWidth="1"/>
    <col min="3074" max="3074" width="25.140625" bestFit="1" customWidth="1"/>
    <col min="3075" max="3075" width="10" customWidth="1"/>
    <col min="3089" max="3089" width="11" customWidth="1"/>
    <col min="3330" max="3330" width="25.140625" bestFit="1" customWidth="1"/>
    <col min="3331" max="3331" width="10" customWidth="1"/>
    <col min="3345" max="3345" width="11" customWidth="1"/>
    <col min="3586" max="3586" width="25.140625" bestFit="1" customWidth="1"/>
    <col min="3587" max="3587" width="10" customWidth="1"/>
    <col min="3601" max="3601" width="11" customWidth="1"/>
    <col min="3842" max="3842" width="25.140625" bestFit="1" customWidth="1"/>
    <col min="3843" max="3843" width="10" customWidth="1"/>
    <col min="3857" max="3857" width="11" customWidth="1"/>
    <col min="4098" max="4098" width="25.140625" bestFit="1" customWidth="1"/>
    <col min="4099" max="4099" width="10" customWidth="1"/>
    <col min="4113" max="4113" width="11" customWidth="1"/>
    <col min="4354" max="4354" width="25.140625" bestFit="1" customWidth="1"/>
    <col min="4355" max="4355" width="10" customWidth="1"/>
    <col min="4369" max="4369" width="11" customWidth="1"/>
    <col min="4610" max="4610" width="25.140625" bestFit="1" customWidth="1"/>
    <col min="4611" max="4611" width="10" customWidth="1"/>
    <col min="4625" max="4625" width="11" customWidth="1"/>
    <col min="4866" max="4866" width="25.140625" bestFit="1" customWidth="1"/>
    <col min="4867" max="4867" width="10" customWidth="1"/>
    <col min="4881" max="4881" width="11" customWidth="1"/>
    <col min="5122" max="5122" width="25.140625" bestFit="1" customWidth="1"/>
    <col min="5123" max="5123" width="10" customWidth="1"/>
    <col min="5137" max="5137" width="11" customWidth="1"/>
    <col min="5378" max="5378" width="25.140625" bestFit="1" customWidth="1"/>
    <col min="5379" max="5379" width="10" customWidth="1"/>
    <col min="5393" max="5393" width="11" customWidth="1"/>
    <col min="5634" max="5634" width="25.140625" bestFit="1" customWidth="1"/>
    <col min="5635" max="5635" width="10" customWidth="1"/>
    <col min="5649" max="5649" width="11" customWidth="1"/>
    <col min="5890" max="5890" width="25.140625" bestFit="1" customWidth="1"/>
    <col min="5891" max="5891" width="10" customWidth="1"/>
    <col min="5905" max="5905" width="11" customWidth="1"/>
    <col min="6146" max="6146" width="25.140625" bestFit="1" customWidth="1"/>
    <col min="6147" max="6147" width="10" customWidth="1"/>
    <col min="6161" max="6161" width="11" customWidth="1"/>
    <col min="6402" max="6402" width="25.140625" bestFit="1" customWidth="1"/>
    <col min="6403" max="6403" width="10" customWidth="1"/>
    <col min="6417" max="6417" width="11" customWidth="1"/>
    <col min="6658" max="6658" width="25.140625" bestFit="1" customWidth="1"/>
    <col min="6659" max="6659" width="10" customWidth="1"/>
    <col min="6673" max="6673" width="11" customWidth="1"/>
    <col min="6914" max="6914" width="25.140625" bestFit="1" customWidth="1"/>
    <col min="6915" max="6915" width="10" customWidth="1"/>
    <col min="6929" max="6929" width="11" customWidth="1"/>
    <col min="7170" max="7170" width="25.140625" bestFit="1" customWidth="1"/>
    <col min="7171" max="7171" width="10" customWidth="1"/>
    <col min="7185" max="7185" width="11" customWidth="1"/>
    <col min="7426" max="7426" width="25.140625" bestFit="1" customWidth="1"/>
    <col min="7427" max="7427" width="10" customWidth="1"/>
    <col min="7441" max="7441" width="11" customWidth="1"/>
    <col min="7682" max="7682" width="25.140625" bestFit="1" customWidth="1"/>
    <col min="7683" max="7683" width="10" customWidth="1"/>
    <col min="7697" max="7697" width="11" customWidth="1"/>
    <col min="7938" max="7938" width="25.140625" bestFit="1" customWidth="1"/>
    <col min="7939" max="7939" width="10" customWidth="1"/>
    <col min="7953" max="7953" width="11" customWidth="1"/>
    <col min="8194" max="8194" width="25.140625" bestFit="1" customWidth="1"/>
    <col min="8195" max="8195" width="10" customWidth="1"/>
    <col min="8209" max="8209" width="11" customWidth="1"/>
    <col min="8450" max="8450" width="25.140625" bestFit="1" customWidth="1"/>
    <col min="8451" max="8451" width="10" customWidth="1"/>
    <col min="8465" max="8465" width="11" customWidth="1"/>
    <col min="8706" max="8706" width="25.140625" bestFit="1" customWidth="1"/>
    <col min="8707" max="8707" width="10" customWidth="1"/>
    <col min="8721" max="8721" width="11" customWidth="1"/>
    <col min="8962" max="8962" width="25.140625" bestFit="1" customWidth="1"/>
    <col min="8963" max="8963" width="10" customWidth="1"/>
    <col min="8977" max="8977" width="11" customWidth="1"/>
    <col min="9218" max="9218" width="25.140625" bestFit="1" customWidth="1"/>
    <col min="9219" max="9219" width="10" customWidth="1"/>
    <col min="9233" max="9233" width="11" customWidth="1"/>
    <col min="9474" max="9474" width="25.140625" bestFit="1" customWidth="1"/>
    <col min="9475" max="9475" width="10" customWidth="1"/>
    <col min="9489" max="9489" width="11" customWidth="1"/>
    <col min="9730" max="9730" width="25.140625" bestFit="1" customWidth="1"/>
    <col min="9731" max="9731" width="10" customWidth="1"/>
    <col min="9745" max="9745" width="11" customWidth="1"/>
    <col min="9986" max="9986" width="25.140625" bestFit="1" customWidth="1"/>
    <col min="9987" max="9987" width="10" customWidth="1"/>
    <col min="10001" max="10001" width="11" customWidth="1"/>
    <col min="10242" max="10242" width="25.140625" bestFit="1" customWidth="1"/>
    <col min="10243" max="10243" width="10" customWidth="1"/>
    <col min="10257" max="10257" width="11" customWidth="1"/>
    <col min="10498" max="10498" width="25.140625" bestFit="1" customWidth="1"/>
    <col min="10499" max="10499" width="10" customWidth="1"/>
    <col min="10513" max="10513" width="11" customWidth="1"/>
    <col min="10754" max="10754" width="25.140625" bestFit="1" customWidth="1"/>
    <col min="10755" max="10755" width="10" customWidth="1"/>
    <col min="10769" max="10769" width="11" customWidth="1"/>
    <col min="11010" max="11010" width="25.140625" bestFit="1" customWidth="1"/>
    <col min="11011" max="11011" width="10" customWidth="1"/>
    <col min="11025" max="11025" width="11" customWidth="1"/>
    <col min="11266" max="11266" width="25.140625" bestFit="1" customWidth="1"/>
    <col min="11267" max="11267" width="10" customWidth="1"/>
    <col min="11281" max="11281" width="11" customWidth="1"/>
    <col min="11522" max="11522" width="25.140625" bestFit="1" customWidth="1"/>
    <col min="11523" max="11523" width="10" customWidth="1"/>
    <col min="11537" max="11537" width="11" customWidth="1"/>
    <col min="11778" max="11778" width="25.140625" bestFit="1" customWidth="1"/>
    <col min="11779" max="11779" width="10" customWidth="1"/>
    <col min="11793" max="11793" width="11" customWidth="1"/>
    <col min="12034" max="12034" width="25.140625" bestFit="1" customWidth="1"/>
    <col min="12035" max="12035" width="10" customWidth="1"/>
    <col min="12049" max="12049" width="11" customWidth="1"/>
    <col min="12290" max="12290" width="25.140625" bestFit="1" customWidth="1"/>
    <col min="12291" max="12291" width="10" customWidth="1"/>
    <col min="12305" max="12305" width="11" customWidth="1"/>
    <col min="12546" max="12546" width="25.140625" bestFit="1" customWidth="1"/>
    <col min="12547" max="12547" width="10" customWidth="1"/>
    <col min="12561" max="12561" width="11" customWidth="1"/>
    <col min="12802" max="12802" width="25.140625" bestFit="1" customWidth="1"/>
    <col min="12803" max="12803" width="10" customWidth="1"/>
    <col min="12817" max="12817" width="11" customWidth="1"/>
    <col min="13058" max="13058" width="25.140625" bestFit="1" customWidth="1"/>
    <col min="13059" max="13059" width="10" customWidth="1"/>
    <col min="13073" max="13073" width="11" customWidth="1"/>
    <col min="13314" max="13314" width="25.140625" bestFit="1" customWidth="1"/>
    <col min="13315" max="13315" width="10" customWidth="1"/>
    <col min="13329" max="13329" width="11" customWidth="1"/>
    <col min="13570" max="13570" width="25.140625" bestFit="1" customWidth="1"/>
    <col min="13571" max="13571" width="10" customWidth="1"/>
    <col min="13585" max="13585" width="11" customWidth="1"/>
    <col min="13826" max="13826" width="25.140625" bestFit="1" customWidth="1"/>
    <col min="13827" max="13827" width="10" customWidth="1"/>
    <col min="13841" max="13841" width="11" customWidth="1"/>
    <col min="14082" max="14082" width="25.140625" bestFit="1" customWidth="1"/>
    <col min="14083" max="14083" width="10" customWidth="1"/>
    <col min="14097" max="14097" width="11" customWidth="1"/>
    <col min="14338" max="14338" width="25.140625" bestFit="1" customWidth="1"/>
    <col min="14339" max="14339" width="10" customWidth="1"/>
    <col min="14353" max="14353" width="11" customWidth="1"/>
    <col min="14594" max="14594" width="25.140625" bestFit="1" customWidth="1"/>
    <col min="14595" max="14595" width="10" customWidth="1"/>
    <col min="14609" max="14609" width="11" customWidth="1"/>
    <col min="14850" max="14850" width="25.140625" bestFit="1" customWidth="1"/>
    <col min="14851" max="14851" width="10" customWidth="1"/>
    <col min="14865" max="14865" width="11" customWidth="1"/>
    <col min="15106" max="15106" width="25.140625" bestFit="1" customWidth="1"/>
    <col min="15107" max="15107" width="10" customWidth="1"/>
    <col min="15121" max="15121" width="11" customWidth="1"/>
    <col min="15362" max="15362" width="25.140625" bestFit="1" customWidth="1"/>
    <col min="15363" max="15363" width="10" customWidth="1"/>
    <col min="15377" max="15377" width="11" customWidth="1"/>
    <col min="15618" max="15618" width="25.140625" bestFit="1" customWidth="1"/>
    <col min="15619" max="15619" width="10" customWidth="1"/>
    <col min="15633" max="15633" width="11" customWidth="1"/>
    <col min="15874" max="15874" width="25.140625" bestFit="1" customWidth="1"/>
    <col min="15875" max="15875" width="10" customWidth="1"/>
    <col min="15889" max="15889" width="11" customWidth="1"/>
    <col min="16130" max="16130" width="25.140625" bestFit="1" customWidth="1"/>
    <col min="16131" max="16131" width="10" customWidth="1"/>
    <col min="16145" max="16145" width="11" customWidth="1"/>
  </cols>
  <sheetData>
    <row r="1" spans="1:48" ht="18" x14ac:dyDescent="0.25">
      <c r="A1" s="2" t="s">
        <v>99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"/>
      <c r="AV1" s="3"/>
    </row>
    <row r="2" spans="1:48" ht="15" customHeight="1" x14ac:dyDescent="0.25">
      <c r="A2" s="58" t="s">
        <v>0</v>
      </c>
      <c r="B2" s="58" t="s">
        <v>1</v>
      </c>
      <c r="C2" s="58" t="s">
        <v>2</v>
      </c>
      <c r="D2" s="59"/>
      <c r="E2" s="60" t="s">
        <v>3</v>
      </c>
      <c r="F2" s="60"/>
      <c r="G2" s="60"/>
      <c r="H2" s="60"/>
      <c r="I2" s="61"/>
      <c r="J2" s="61"/>
      <c r="K2" s="61"/>
      <c r="L2" s="61"/>
      <c r="M2" s="58" t="s">
        <v>4</v>
      </c>
      <c r="N2" s="58"/>
      <c r="O2" s="62"/>
      <c r="P2" s="62"/>
      <c r="Q2" s="58" t="s">
        <v>5</v>
      </c>
      <c r="R2" s="62"/>
      <c r="S2" s="62"/>
      <c r="T2" s="62"/>
      <c r="U2" s="63" t="s">
        <v>6</v>
      </c>
      <c r="V2" s="62"/>
      <c r="W2" s="62"/>
      <c r="X2" s="62"/>
      <c r="Y2" s="58" t="s">
        <v>7</v>
      </c>
      <c r="Z2" s="58"/>
      <c r="AA2" s="62"/>
      <c r="AB2" s="62"/>
      <c r="AC2" s="58" t="s">
        <v>8</v>
      </c>
      <c r="AD2" s="64"/>
      <c r="AE2" s="64"/>
      <c r="AF2" s="64"/>
      <c r="AG2" s="65" t="s">
        <v>9</v>
      </c>
      <c r="AH2" s="65"/>
      <c r="AI2" s="65"/>
      <c r="AJ2" s="65"/>
      <c r="AK2" s="65"/>
      <c r="AL2" s="65"/>
      <c r="AM2" s="65"/>
      <c r="AN2" s="65"/>
      <c r="AO2" s="65"/>
      <c r="AP2" s="65"/>
      <c r="AQ2" s="58" t="s">
        <v>10</v>
      </c>
      <c r="AR2" s="58"/>
      <c r="AS2" s="58"/>
      <c r="AT2" s="58"/>
      <c r="AU2" s="58" t="s">
        <v>11</v>
      </c>
      <c r="AV2" s="58"/>
    </row>
    <row r="3" spans="1:48" ht="14.25" customHeight="1" x14ac:dyDescent="0.25">
      <c r="A3" s="59"/>
      <c r="B3" s="59"/>
      <c r="C3" s="59"/>
      <c r="D3" s="59"/>
      <c r="E3" s="52" t="s">
        <v>12</v>
      </c>
      <c r="F3" s="57"/>
      <c r="G3" s="52" t="s">
        <v>13</v>
      </c>
      <c r="H3" s="57"/>
      <c r="I3" s="52" t="s">
        <v>14</v>
      </c>
      <c r="J3" s="62"/>
      <c r="K3" s="57" t="s">
        <v>15</v>
      </c>
      <c r="L3" s="57"/>
      <c r="M3" s="57" t="s">
        <v>16</v>
      </c>
      <c r="N3" s="57"/>
      <c r="O3" s="52" t="s">
        <v>17</v>
      </c>
      <c r="P3" s="53"/>
      <c r="Q3" s="57" t="s">
        <v>18</v>
      </c>
      <c r="R3" s="57"/>
      <c r="S3" s="52" t="s">
        <v>17</v>
      </c>
      <c r="T3" s="53"/>
      <c r="U3" s="57" t="s">
        <v>19</v>
      </c>
      <c r="V3" s="57"/>
      <c r="W3" s="52" t="s">
        <v>17</v>
      </c>
      <c r="X3" s="53"/>
      <c r="Y3" s="57" t="s">
        <v>20</v>
      </c>
      <c r="Z3" s="57"/>
      <c r="AA3" s="52" t="s">
        <v>17</v>
      </c>
      <c r="AB3" s="53"/>
      <c r="AC3" s="57" t="s">
        <v>21</v>
      </c>
      <c r="AD3" s="57"/>
      <c r="AE3" s="52" t="s">
        <v>17</v>
      </c>
      <c r="AF3" s="53"/>
      <c r="AG3" s="57" t="s">
        <v>22</v>
      </c>
      <c r="AH3" s="57"/>
      <c r="AI3" s="57" t="s">
        <v>23</v>
      </c>
      <c r="AJ3" s="57"/>
      <c r="AK3" s="56" t="s">
        <v>24</v>
      </c>
      <c r="AL3" s="56"/>
      <c r="AM3" s="56"/>
      <c r="AN3" s="56"/>
      <c r="AO3" s="56"/>
      <c r="AP3" s="56"/>
      <c r="AQ3" s="57" t="s">
        <v>25</v>
      </c>
      <c r="AR3" s="57"/>
      <c r="AS3" s="52" t="s">
        <v>17</v>
      </c>
      <c r="AT3" s="52"/>
      <c r="AU3" s="45"/>
      <c r="AV3" s="45"/>
    </row>
    <row r="4" spans="1:48" ht="18" customHeight="1" x14ac:dyDescent="0.25">
      <c r="A4" s="43"/>
      <c r="B4" s="43"/>
      <c r="C4" s="43"/>
      <c r="D4" s="43"/>
      <c r="E4" s="45"/>
      <c r="F4" s="46"/>
      <c r="G4" s="45"/>
      <c r="H4" s="46"/>
      <c r="I4" s="45"/>
      <c r="J4" s="44"/>
      <c r="K4" s="46"/>
      <c r="L4" s="46"/>
      <c r="M4" s="46"/>
      <c r="N4" s="46"/>
      <c r="O4" s="45"/>
      <c r="P4" s="47"/>
      <c r="Q4" s="46"/>
      <c r="R4" s="46"/>
      <c r="S4" s="45"/>
      <c r="T4" s="47"/>
      <c r="U4" s="46"/>
      <c r="V4" s="46"/>
      <c r="W4" s="45"/>
      <c r="X4" s="47"/>
      <c r="Y4" s="46"/>
      <c r="Z4" s="46"/>
      <c r="AA4" s="45"/>
      <c r="AB4" s="47"/>
      <c r="AC4" s="46"/>
      <c r="AD4" s="46"/>
      <c r="AE4" s="45"/>
      <c r="AF4" s="47"/>
      <c r="AG4" s="46"/>
      <c r="AH4" s="46"/>
      <c r="AI4" s="4"/>
      <c r="AJ4" s="5"/>
      <c r="AK4" s="5" t="s">
        <v>26</v>
      </c>
      <c r="AL4" s="5"/>
      <c r="AM4" s="56" t="s">
        <v>27</v>
      </c>
      <c r="AN4" s="56"/>
      <c r="AO4" s="56" t="s">
        <v>28</v>
      </c>
      <c r="AP4" s="56"/>
      <c r="AQ4" s="57"/>
      <c r="AR4" s="57"/>
      <c r="AS4" s="52"/>
      <c r="AT4" s="52"/>
      <c r="AU4" s="45"/>
      <c r="AV4" s="45"/>
    </row>
    <row r="5" spans="1:48" ht="28.5" x14ac:dyDescent="0.25">
      <c r="A5" s="55"/>
      <c r="B5" s="55"/>
      <c r="C5" s="51" t="s">
        <v>29</v>
      </c>
      <c r="D5" s="50" t="s">
        <v>30</v>
      </c>
      <c r="E5" s="51" t="s">
        <v>29</v>
      </c>
      <c r="F5" s="50" t="s">
        <v>30</v>
      </c>
      <c r="G5" s="51" t="s">
        <v>29</v>
      </c>
      <c r="H5" s="50" t="s">
        <v>30</v>
      </c>
      <c r="I5" s="51" t="s">
        <v>29</v>
      </c>
      <c r="J5" s="50" t="s">
        <v>30</v>
      </c>
      <c r="K5" s="51" t="s">
        <v>29</v>
      </c>
      <c r="L5" s="50" t="s">
        <v>30</v>
      </c>
      <c r="M5" s="51" t="s">
        <v>29</v>
      </c>
      <c r="N5" s="50" t="s">
        <v>30</v>
      </c>
      <c r="O5" s="51" t="s">
        <v>29</v>
      </c>
      <c r="P5" s="50" t="s">
        <v>30</v>
      </c>
      <c r="Q5" s="51" t="s">
        <v>29</v>
      </c>
      <c r="R5" s="50" t="s">
        <v>30</v>
      </c>
      <c r="S5" s="51" t="s">
        <v>29</v>
      </c>
      <c r="T5" s="50" t="s">
        <v>30</v>
      </c>
      <c r="U5" s="51" t="s">
        <v>29</v>
      </c>
      <c r="V5" s="50" t="s">
        <v>30</v>
      </c>
      <c r="W5" s="51" t="s">
        <v>29</v>
      </c>
      <c r="X5" s="50" t="s">
        <v>30</v>
      </c>
      <c r="Y5" s="51" t="s">
        <v>29</v>
      </c>
      <c r="Z5" s="50" t="s">
        <v>30</v>
      </c>
      <c r="AA5" s="51" t="s">
        <v>29</v>
      </c>
      <c r="AB5" s="50" t="s">
        <v>30</v>
      </c>
      <c r="AC5" s="51" t="s">
        <v>29</v>
      </c>
      <c r="AD5" s="50" t="s">
        <v>30</v>
      </c>
      <c r="AE5" s="51" t="s">
        <v>29</v>
      </c>
      <c r="AF5" s="50" t="s">
        <v>30</v>
      </c>
      <c r="AG5" s="51" t="s">
        <v>29</v>
      </c>
      <c r="AH5" s="51" t="s">
        <v>30</v>
      </c>
      <c r="AI5" s="51" t="s">
        <v>29</v>
      </c>
      <c r="AJ5" s="51" t="s">
        <v>30</v>
      </c>
      <c r="AK5" s="51" t="s">
        <v>29</v>
      </c>
      <c r="AL5" s="51" t="s">
        <v>30</v>
      </c>
      <c r="AM5" s="51" t="s">
        <v>29</v>
      </c>
      <c r="AN5" s="51" t="s">
        <v>30</v>
      </c>
      <c r="AO5" s="51" t="s">
        <v>29</v>
      </c>
      <c r="AP5" s="51" t="s">
        <v>30</v>
      </c>
      <c r="AQ5" s="6" t="s">
        <v>29</v>
      </c>
      <c r="AR5" s="48" t="s">
        <v>30</v>
      </c>
      <c r="AS5" s="48" t="s">
        <v>29</v>
      </c>
      <c r="AT5" s="7" t="s">
        <v>30</v>
      </c>
      <c r="AU5" s="50" t="s">
        <v>29</v>
      </c>
      <c r="AV5" s="50" t="s">
        <v>30</v>
      </c>
    </row>
    <row r="6" spans="1:48" x14ac:dyDescent="0.25">
      <c r="A6" s="54"/>
      <c r="B6" s="54"/>
      <c r="C6" s="53"/>
      <c r="D6" s="54"/>
      <c r="E6" s="53"/>
      <c r="F6" s="54"/>
      <c r="G6" s="53"/>
      <c r="H6" s="54"/>
      <c r="I6" s="53"/>
      <c r="J6" s="54"/>
      <c r="K6" s="53"/>
      <c r="L6" s="54"/>
      <c r="M6" s="53"/>
      <c r="N6" s="54"/>
      <c r="O6" s="53"/>
      <c r="P6" s="54"/>
      <c r="Q6" s="53"/>
      <c r="R6" s="54"/>
      <c r="S6" s="53"/>
      <c r="T6" s="54"/>
      <c r="U6" s="53"/>
      <c r="V6" s="54"/>
      <c r="W6" s="53"/>
      <c r="X6" s="54"/>
      <c r="Y6" s="53"/>
      <c r="Z6" s="54"/>
      <c r="AA6" s="53"/>
      <c r="AB6" s="54"/>
      <c r="AC6" s="53"/>
      <c r="AD6" s="54"/>
      <c r="AE6" s="53"/>
      <c r="AF6" s="54"/>
      <c r="AG6" s="53"/>
      <c r="AH6" s="53"/>
      <c r="AI6" s="53"/>
      <c r="AJ6" s="53"/>
      <c r="AK6" s="52"/>
      <c r="AL6" s="52"/>
      <c r="AM6" s="52"/>
      <c r="AN6" s="52"/>
      <c r="AO6" s="52"/>
      <c r="AP6" s="52"/>
      <c r="AQ6" s="8"/>
      <c r="AR6" s="49"/>
      <c r="AS6" s="49"/>
      <c r="AT6" s="9"/>
      <c r="AU6" s="51"/>
      <c r="AV6" s="51"/>
    </row>
    <row r="7" spans="1:48" x14ac:dyDescent="0.25">
      <c r="A7" s="10">
        <v>1</v>
      </c>
      <c r="B7" s="11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0">
        <v>26</v>
      </c>
      <c r="AA7" s="10">
        <v>27</v>
      </c>
      <c r="AB7" s="10">
        <v>28</v>
      </c>
      <c r="AC7" s="10">
        <v>29</v>
      </c>
      <c r="AD7" s="10">
        <v>30</v>
      </c>
      <c r="AE7" s="10">
        <v>31</v>
      </c>
      <c r="AF7" s="10">
        <v>32</v>
      </c>
      <c r="AG7" s="10">
        <v>33</v>
      </c>
      <c r="AH7" s="10">
        <v>34</v>
      </c>
      <c r="AI7" s="10">
        <v>35</v>
      </c>
      <c r="AJ7" s="10">
        <v>36</v>
      </c>
      <c r="AK7" s="10">
        <v>37</v>
      </c>
      <c r="AL7" s="10">
        <v>38</v>
      </c>
      <c r="AM7" s="10">
        <v>39</v>
      </c>
      <c r="AN7" s="10">
        <v>40</v>
      </c>
      <c r="AO7" s="10">
        <v>41</v>
      </c>
      <c r="AP7" s="10">
        <v>42</v>
      </c>
      <c r="AQ7" s="10">
        <v>43</v>
      </c>
      <c r="AR7" s="10">
        <v>44</v>
      </c>
      <c r="AS7" s="10">
        <v>45</v>
      </c>
      <c r="AT7" s="10">
        <v>46</v>
      </c>
      <c r="AU7" s="10">
        <v>47</v>
      </c>
      <c r="AV7" s="10">
        <v>48</v>
      </c>
    </row>
    <row r="8" spans="1:48" x14ac:dyDescent="0.25">
      <c r="A8" s="12">
        <v>1</v>
      </c>
      <c r="B8" s="13" t="s">
        <v>31</v>
      </c>
      <c r="C8" s="14">
        <f t="shared" ref="C8:D69" si="0">E8+G8+I8+K8+M8+O8+Q8+S8+U8+W8+Y8+AA8+AC8+AE8+AG8+AI8+AK8+AM8+AO8+AQ8+AS8+AU8</f>
        <v>472730</v>
      </c>
      <c r="D8" s="14">
        <f>F8+H8+J8+L8+N8+P8+R8+T8+V8+X8+Z8+AB8+AD8+AF8+AH8+AJ8+AL8+AN8+AP8+AR8+AT8+AV8</f>
        <v>450563</v>
      </c>
      <c r="E8" s="15">
        <v>90936</v>
      </c>
      <c r="F8" s="12">
        <v>89911</v>
      </c>
      <c r="G8" s="12">
        <v>205974</v>
      </c>
      <c r="H8" s="12">
        <v>204457</v>
      </c>
      <c r="I8" s="12">
        <v>78945</v>
      </c>
      <c r="J8" s="12">
        <v>77276</v>
      </c>
      <c r="K8" s="12">
        <v>28888</v>
      </c>
      <c r="L8" s="12">
        <v>26267</v>
      </c>
      <c r="M8" s="12">
        <v>2583</v>
      </c>
      <c r="N8" s="12">
        <v>2044</v>
      </c>
      <c r="O8" s="12">
        <v>494</v>
      </c>
      <c r="P8" s="12">
        <v>214</v>
      </c>
      <c r="Q8" s="13">
        <v>22982</v>
      </c>
      <c r="R8" s="12">
        <v>21838</v>
      </c>
      <c r="S8" s="12">
        <v>8289</v>
      </c>
      <c r="T8" s="12">
        <v>7903</v>
      </c>
      <c r="U8" s="12">
        <v>1458</v>
      </c>
      <c r="V8" s="12">
        <v>1374</v>
      </c>
      <c r="W8" s="12">
        <v>783</v>
      </c>
      <c r="X8" s="12">
        <v>736</v>
      </c>
      <c r="Y8" s="12">
        <v>272</v>
      </c>
      <c r="Z8" s="12">
        <v>257</v>
      </c>
      <c r="AA8" s="12">
        <v>89</v>
      </c>
      <c r="AB8" s="12">
        <v>81</v>
      </c>
      <c r="AC8" s="12">
        <v>1131</v>
      </c>
      <c r="AD8" s="12">
        <v>1037</v>
      </c>
      <c r="AE8" s="12">
        <v>183</v>
      </c>
      <c r="AF8" s="12">
        <v>178</v>
      </c>
      <c r="AG8" s="12">
        <v>671</v>
      </c>
      <c r="AH8" s="12">
        <v>618</v>
      </c>
      <c r="AI8" s="12">
        <v>963</v>
      </c>
      <c r="AJ8" s="12">
        <v>926</v>
      </c>
      <c r="AK8" s="12">
        <v>10361</v>
      </c>
      <c r="AL8" s="12">
        <v>10051</v>
      </c>
      <c r="AM8" s="16">
        <v>3460</v>
      </c>
      <c r="AN8" s="16">
        <v>3366</v>
      </c>
      <c r="AO8" s="16">
        <v>1652</v>
      </c>
      <c r="AP8" s="16">
        <v>1627</v>
      </c>
      <c r="AQ8" s="16">
        <v>0</v>
      </c>
      <c r="AR8" s="12">
        <v>0</v>
      </c>
      <c r="AS8" s="12">
        <v>0</v>
      </c>
      <c r="AT8" s="17">
        <v>0</v>
      </c>
      <c r="AU8" s="17">
        <v>12616</v>
      </c>
      <c r="AV8" s="12">
        <v>402</v>
      </c>
    </row>
    <row r="9" spans="1:48" x14ac:dyDescent="0.25">
      <c r="A9" s="18">
        <v>2</v>
      </c>
      <c r="B9" s="13" t="s">
        <v>32</v>
      </c>
      <c r="C9" s="14">
        <f t="shared" si="0"/>
        <v>71047</v>
      </c>
      <c r="D9" s="14">
        <f>F9+H9+J9+L9+N9+P9+R9+T9+V9+X9+Z9+AB9+AD9+AF9+AH9+AJ9+AL9+AN9+AP9+AR9+AT9+AV9</f>
        <v>68246</v>
      </c>
      <c r="E9" s="13">
        <v>14271</v>
      </c>
      <c r="F9" s="13">
        <v>13970</v>
      </c>
      <c r="G9" s="13">
        <v>2793</v>
      </c>
      <c r="H9" s="13">
        <v>2663</v>
      </c>
      <c r="I9" s="13">
        <v>10416</v>
      </c>
      <c r="J9" s="13">
        <v>10196</v>
      </c>
      <c r="K9" s="13">
        <v>342</v>
      </c>
      <c r="L9" s="13">
        <v>285</v>
      </c>
      <c r="M9" s="13">
        <v>605</v>
      </c>
      <c r="N9" s="13">
        <v>504</v>
      </c>
      <c r="O9" s="13">
        <v>223</v>
      </c>
      <c r="P9">
        <v>214</v>
      </c>
      <c r="Q9" s="13">
        <v>1591</v>
      </c>
      <c r="R9" s="13">
        <v>1531</v>
      </c>
      <c r="S9" s="13">
        <v>778</v>
      </c>
      <c r="T9" s="13">
        <v>744</v>
      </c>
      <c r="U9" s="13">
        <v>320</v>
      </c>
      <c r="V9" s="13">
        <v>296</v>
      </c>
      <c r="W9" s="13">
        <v>115</v>
      </c>
      <c r="X9" s="13">
        <v>114</v>
      </c>
      <c r="Y9" s="13">
        <v>131</v>
      </c>
      <c r="Z9" s="13">
        <v>127</v>
      </c>
      <c r="AA9" s="13">
        <v>59</v>
      </c>
      <c r="AB9" s="13">
        <v>56</v>
      </c>
      <c r="AC9" s="13">
        <v>44</v>
      </c>
      <c r="AD9" s="13">
        <v>39</v>
      </c>
      <c r="AE9" s="13">
        <v>5</v>
      </c>
      <c r="AF9" s="13">
        <v>4</v>
      </c>
      <c r="AG9" s="13">
        <v>10644</v>
      </c>
      <c r="AH9" s="13">
        <v>10338</v>
      </c>
      <c r="AI9" s="68">
        <v>2299</v>
      </c>
      <c r="AJ9" s="68">
        <v>2220</v>
      </c>
      <c r="AK9" s="13">
        <v>11091</v>
      </c>
      <c r="AL9" s="13">
        <v>10921</v>
      </c>
      <c r="AM9" s="13">
        <v>12321</v>
      </c>
      <c r="AN9" s="13">
        <v>12172</v>
      </c>
      <c r="AO9" s="13">
        <v>2309</v>
      </c>
      <c r="AP9" s="13">
        <v>1708</v>
      </c>
      <c r="AQ9" s="13">
        <v>0</v>
      </c>
      <c r="AR9" s="13">
        <v>0</v>
      </c>
      <c r="AS9" s="13">
        <v>0</v>
      </c>
      <c r="AT9" s="13">
        <v>0</v>
      </c>
      <c r="AU9" s="13">
        <v>690</v>
      </c>
      <c r="AV9" s="13">
        <v>144</v>
      </c>
    </row>
    <row r="10" spans="1:48" x14ac:dyDescent="0.25">
      <c r="A10" s="12">
        <v>3</v>
      </c>
      <c r="B10" s="13" t="s">
        <v>33</v>
      </c>
      <c r="C10" s="14">
        <f t="shared" si="0"/>
        <v>63831</v>
      </c>
      <c r="D10" s="14">
        <f t="shared" si="0"/>
        <v>57892</v>
      </c>
      <c r="E10" s="13">
        <v>21759</v>
      </c>
      <c r="F10" s="13">
        <v>21420</v>
      </c>
      <c r="G10" s="13">
        <v>10020</v>
      </c>
      <c r="H10" s="13">
        <v>9845</v>
      </c>
      <c r="I10" s="13">
        <v>2985</v>
      </c>
      <c r="J10" s="13">
        <v>2866</v>
      </c>
      <c r="K10" s="13">
        <v>450</v>
      </c>
      <c r="L10" s="13">
        <v>403</v>
      </c>
      <c r="M10" s="13">
        <v>555</v>
      </c>
      <c r="N10" s="13">
        <v>521</v>
      </c>
      <c r="O10" s="13">
        <v>71</v>
      </c>
      <c r="P10" s="13">
        <v>66</v>
      </c>
      <c r="Q10" s="13">
        <v>1146</v>
      </c>
      <c r="R10" s="13">
        <v>1085</v>
      </c>
      <c r="S10" s="13">
        <v>348</v>
      </c>
      <c r="T10" s="13">
        <v>324</v>
      </c>
      <c r="U10" s="13">
        <v>258</v>
      </c>
      <c r="V10" s="13">
        <v>246</v>
      </c>
      <c r="W10" s="13">
        <v>16</v>
      </c>
      <c r="X10" s="13">
        <v>16</v>
      </c>
      <c r="Y10" s="13">
        <v>63</v>
      </c>
      <c r="Z10" s="13">
        <v>61</v>
      </c>
      <c r="AA10" s="13">
        <v>7</v>
      </c>
      <c r="AB10" s="13">
        <v>6</v>
      </c>
      <c r="AC10" s="13">
        <v>102</v>
      </c>
      <c r="AD10" s="13">
        <v>97</v>
      </c>
      <c r="AE10" s="13">
        <v>26</v>
      </c>
      <c r="AF10" s="13">
        <v>24</v>
      </c>
      <c r="AG10" s="13">
        <v>1682</v>
      </c>
      <c r="AH10" s="13">
        <v>1535</v>
      </c>
      <c r="AI10" s="68">
        <v>1362</v>
      </c>
      <c r="AJ10" s="68">
        <v>1093</v>
      </c>
      <c r="AK10" s="13">
        <v>10575</v>
      </c>
      <c r="AL10" s="13">
        <v>9590</v>
      </c>
      <c r="AM10" s="13">
        <v>6266</v>
      </c>
      <c r="AN10" s="13">
        <v>5477</v>
      </c>
      <c r="AO10" s="13">
        <v>761</v>
      </c>
      <c r="AP10" s="13">
        <v>730</v>
      </c>
      <c r="AQ10" s="13">
        <v>4358</v>
      </c>
      <c r="AR10" s="13">
        <v>1749</v>
      </c>
      <c r="AS10" s="13">
        <v>930</v>
      </c>
      <c r="AT10" s="13">
        <v>736</v>
      </c>
      <c r="AU10" s="13">
        <v>91</v>
      </c>
      <c r="AV10" s="13">
        <v>2</v>
      </c>
    </row>
    <row r="11" spans="1:48" x14ac:dyDescent="0.25">
      <c r="A11" s="18">
        <v>4</v>
      </c>
      <c r="B11" s="13" t="s">
        <v>34</v>
      </c>
      <c r="C11" s="14">
        <f t="shared" si="0"/>
        <v>36941</v>
      </c>
      <c r="D11" s="14">
        <f t="shared" si="0"/>
        <v>36411</v>
      </c>
      <c r="E11" s="13">
        <v>10857</v>
      </c>
      <c r="F11" s="13">
        <v>10839</v>
      </c>
      <c r="G11" s="13">
        <v>3213</v>
      </c>
      <c r="H11" s="13">
        <v>3209</v>
      </c>
      <c r="I11" s="13">
        <v>5350</v>
      </c>
      <c r="J11" s="13">
        <v>5324</v>
      </c>
      <c r="K11" s="13">
        <v>474</v>
      </c>
      <c r="L11" s="13">
        <v>468</v>
      </c>
      <c r="M11" s="13">
        <v>393</v>
      </c>
      <c r="N11" s="13">
        <v>386</v>
      </c>
      <c r="O11" s="13">
        <v>147</v>
      </c>
      <c r="P11" s="13">
        <v>143</v>
      </c>
      <c r="Q11" s="13">
        <v>910</v>
      </c>
      <c r="R11" s="13">
        <v>903</v>
      </c>
      <c r="S11" s="13">
        <v>849</v>
      </c>
      <c r="T11" s="13">
        <v>834</v>
      </c>
      <c r="U11" s="13">
        <v>378</v>
      </c>
      <c r="V11" s="13">
        <v>373</v>
      </c>
      <c r="W11" s="13">
        <v>40</v>
      </c>
      <c r="X11" s="13">
        <v>40</v>
      </c>
      <c r="Y11" s="13">
        <v>103</v>
      </c>
      <c r="Z11" s="13">
        <v>102</v>
      </c>
      <c r="AA11" s="13">
        <v>9</v>
      </c>
      <c r="AB11" s="13">
        <v>9</v>
      </c>
      <c r="AC11" s="13">
        <v>60</v>
      </c>
      <c r="AD11" s="13">
        <v>60</v>
      </c>
      <c r="AE11" s="13">
        <v>10</v>
      </c>
      <c r="AF11" s="13">
        <v>10</v>
      </c>
      <c r="AG11" s="13">
        <v>702</v>
      </c>
      <c r="AH11" s="13">
        <v>698</v>
      </c>
      <c r="AI11" s="68">
        <v>1792</v>
      </c>
      <c r="AJ11" s="68">
        <v>1727</v>
      </c>
      <c r="AK11" s="13">
        <v>9461</v>
      </c>
      <c r="AL11" s="13">
        <v>9399</v>
      </c>
      <c r="AM11" s="13">
        <v>1819</v>
      </c>
      <c r="AN11" s="13">
        <v>1814</v>
      </c>
      <c r="AO11" s="13">
        <v>69</v>
      </c>
      <c r="AP11" s="13">
        <v>69</v>
      </c>
      <c r="AQ11" s="13">
        <v>0</v>
      </c>
      <c r="AR11" s="13">
        <v>0</v>
      </c>
      <c r="AS11" s="13">
        <v>0</v>
      </c>
      <c r="AT11" s="13">
        <v>0</v>
      </c>
      <c r="AU11" s="13">
        <v>305</v>
      </c>
      <c r="AV11" s="13">
        <v>4</v>
      </c>
    </row>
    <row r="12" spans="1:48" s="20" customFormat="1" x14ac:dyDescent="0.25">
      <c r="A12" s="12">
        <v>5</v>
      </c>
      <c r="B12" s="19" t="s">
        <v>35</v>
      </c>
      <c r="C12" s="14">
        <f t="shared" si="0"/>
        <v>47212</v>
      </c>
      <c r="D12" s="14">
        <f t="shared" si="0"/>
        <v>42479</v>
      </c>
      <c r="E12" s="19">
        <v>19508</v>
      </c>
      <c r="F12" s="19">
        <v>19096</v>
      </c>
      <c r="G12" s="19">
        <v>3231</v>
      </c>
      <c r="H12" s="19">
        <v>3136</v>
      </c>
      <c r="I12" s="19">
        <v>3335</v>
      </c>
      <c r="J12" s="19">
        <v>2916</v>
      </c>
      <c r="K12" s="19">
        <v>1176</v>
      </c>
      <c r="L12" s="19">
        <v>1015</v>
      </c>
      <c r="M12" s="19">
        <v>989</v>
      </c>
      <c r="N12" s="19">
        <v>344</v>
      </c>
      <c r="O12" s="19">
        <v>49</v>
      </c>
      <c r="P12" s="19">
        <v>37</v>
      </c>
      <c r="Q12" s="19">
        <v>685</v>
      </c>
      <c r="R12" s="19">
        <v>612</v>
      </c>
      <c r="S12" s="19">
        <v>271</v>
      </c>
      <c r="T12" s="19">
        <v>185</v>
      </c>
      <c r="U12" s="19">
        <v>224</v>
      </c>
      <c r="V12" s="19">
        <v>129</v>
      </c>
      <c r="W12" s="19">
        <v>48</v>
      </c>
      <c r="X12" s="19">
        <v>13</v>
      </c>
      <c r="Y12" s="19">
        <v>79</v>
      </c>
      <c r="Z12" s="19">
        <v>54</v>
      </c>
      <c r="AA12" s="19">
        <v>11</v>
      </c>
      <c r="AB12" s="19">
        <v>2</v>
      </c>
      <c r="AC12" s="19">
        <v>67</v>
      </c>
      <c r="AD12" s="19">
        <v>50</v>
      </c>
      <c r="AE12" s="19">
        <v>10</v>
      </c>
      <c r="AF12" s="19">
        <v>2</v>
      </c>
      <c r="AG12" s="19">
        <v>711</v>
      </c>
      <c r="AH12" s="19">
        <v>673</v>
      </c>
      <c r="AI12" s="19">
        <v>1021</v>
      </c>
      <c r="AJ12" s="19">
        <v>667</v>
      </c>
      <c r="AK12" s="19">
        <v>12586</v>
      </c>
      <c r="AL12" s="19">
        <v>10931</v>
      </c>
      <c r="AM12" s="19">
        <v>2868</v>
      </c>
      <c r="AN12" s="19">
        <v>2516</v>
      </c>
      <c r="AO12" s="19">
        <v>126</v>
      </c>
      <c r="AP12" s="19">
        <v>82</v>
      </c>
      <c r="AQ12" s="19">
        <v>0</v>
      </c>
      <c r="AR12" s="19">
        <v>0</v>
      </c>
      <c r="AS12" s="19">
        <v>0</v>
      </c>
      <c r="AT12" s="19">
        <v>0</v>
      </c>
      <c r="AU12" s="19">
        <v>217</v>
      </c>
      <c r="AV12" s="19">
        <v>19</v>
      </c>
    </row>
    <row r="13" spans="1:48" x14ac:dyDescent="0.25">
      <c r="A13" s="18">
        <v>6</v>
      </c>
      <c r="B13" s="13" t="s">
        <v>36</v>
      </c>
      <c r="C13" s="14">
        <f t="shared" si="0"/>
        <v>22491</v>
      </c>
      <c r="D13" s="14">
        <f t="shared" si="0"/>
        <v>21643</v>
      </c>
      <c r="E13" s="13">
        <v>10297</v>
      </c>
      <c r="F13" s="13">
        <v>10284</v>
      </c>
      <c r="G13" s="13">
        <v>2434</v>
      </c>
      <c r="H13" s="13">
        <v>2433</v>
      </c>
      <c r="I13" s="13">
        <v>1992</v>
      </c>
      <c r="J13" s="13">
        <v>1969</v>
      </c>
      <c r="K13" s="13">
        <v>358</v>
      </c>
      <c r="L13" s="13">
        <v>358</v>
      </c>
      <c r="M13" s="13">
        <v>147</v>
      </c>
      <c r="N13" s="13">
        <v>136</v>
      </c>
      <c r="O13" s="13">
        <v>894</v>
      </c>
      <c r="P13" s="13">
        <v>879</v>
      </c>
      <c r="Q13" s="13">
        <v>861</v>
      </c>
      <c r="R13" s="13">
        <v>858</v>
      </c>
      <c r="S13" s="13">
        <v>988</v>
      </c>
      <c r="T13" s="13">
        <v>961</v>
      </c>
      <c r="U13" s="13">
        <v>173</v>
      </c>
      <c r="V13" s="13">
        <v>171</v>
      </c>
      <c r="W13" s="13">
        <v>27</v>
      </c>
      <c r="X13" s="13">
        <v>27</v>
      </c>
      <c r="Y13" s="13">
        <v>45</v>
      </c>
      <c r="Z13" s="13">
        <v>45</v>
      </c>
      <c r="AA13" s="13">
        <v>2</v>
      </c>
      <c r="AB13" s="13">
        <v>2</v>
      </c>
      <c r="AC13" s="13">
        <v>45</v>
      </c>
      <c r="AD13" s="13">
        <v>45</v>
      </c>
      <c r="AE13" s="13">
        <v>6</v>
      </c>
      <c r="AF13" s="13">
        <v>6</v>
      </c>
      <c r="AG13" s="13">
        <v>993</v>
      </c>
      <c r="AH13" s="13">
        <v>984</v>
      </c>
      <c r="AI13" s="19">
        <v>532</v>
      </c>
      <c r="AJ13" s="19">
        <v>356</v>
      </c>
      <c r="AK13" s="13"/>
      <c r="AL13" s="13"/>
      <c r="AM13" s="13"/>
      <c r="AN13" s="13"/>
      <c r="AO13" s="13"/>
      <c r="AP13" s="13"/>
      <c r="AQ13" s="13">
        <v>2226</v>
      </c>
      <c r="AR13" s="13">
        <v>2105</v>
      </c>
      <c r="AS13" s="13">
        <v>21</v>
      </c>
      <c r="AT13" s="13">
        <v>21</v>
      </c>
      <c r="AU13" s="13">
        <v>450</v>
      </c>
      <c r="AV13" s="13">
        <v>3</v>
      </c>
    </row>
    <row r="14" spans="1:48" x14ac:dyDescent="0.25">
      <c r="A14" s="12">
        <v>7</v>
      </c>
      <c r="B14" s="13" t="s">
        <v>37</v>
      </c>
      <c r="C14" s="14">
        <f t="shared" si="0"/>
        <v>98163</v>
      </c>
      <c r="D14" s="14">
        <f t="shared" si="0"/>
        <v>92249</v>
      </c>
      <c r="E14" s="13">
        <v>25653</v>
      </c>
      <c r="F14" s="13">
        <v>24977</v>
      </c>
      <c r="G14" s="13">
        <v>8830</v>
      </c>
      <c r="H14" s="13">
        <v>8419</v>
      </c>
      <c r="I14" s="13">
        <v>16045</v>
      </c>
      <c r="J14" s="13">
        <v>15366</v>
      </c>
      <c r="K14" s="13">
        <v>2910</v>
      </c>
      <c r="L14" s="13">
        <v>2718</v>
      </c>
      <c r="M14" s="13">
        <v>759</v>
      </c>
      <c r="N14" s="13">
        <v>689</v>
      </c>
      <c r="O14" s="13">
        <v>183</v>
      </c>
      <c r="P14" s="13">
        <v>173</v>
      </c>
      <c r="Q14" s="13">
        <v>1705</v>
      </c>
      <c r="R14" s="13">
        <v>1539</v>
      </c>
      <c r="S14" s="13">
        <v>4945</v>
      </c>
      <c r="T14" s="13">
        <v>4331</v>
      </c>
      <c r="U14" s="13">
        <v>393</v>
      </c>
      <c r="V14" s="13">
        <v>336</v>
      </c>
      <c r="W14" s="13">
        <v>70</v>
      </c>
      <c r="X14" s="13">
        <v>58</v>
      </c>
      <c r="Y14" s="13">
        <v>170</v>
      </c>
      <c r="Z14" s="13">
        <v>151</v>
      </c>
      <c r="AA14" s="13">
        <v>13</v>
      </c>
      <c r="AB14" s="13">
        <v>12</v>
      </c>
      <c r="AC14" s="13">
        <v>90</v>
      </c>
      <c r="AD14" s="13">
        <v>75</v>
      </c>
      <c r="AE14" s="13">
        <v>16</v>
      </c>
      <c r="AF14" s="13">
        <v>14</v>
      </c>
      <c r="AG14" s="13">
        <v>1713</v>
      </c>
      <c r="AH14" s="13">
        <v>1594</v>
      </c>
      <c r="AI14" s="19">
        <v>1083</v>
      </c>
      <c r="AJ14" s="19">
        <v>970</v>
      </c>
      <c r="AK14" s="13">
        <v>22645</v>
      </c>
      <c r="AL14" s="13">
        <v>21248</v>
      </c>
      <c r="AM14" s="13">
        <v>8711</v>
      </c>
      <c r="AN14" s="13">
        <v>8223</v>
      </c>
      <c r="AO14" s="13">
        <v>1457</v>
      </c>
      <c r="AP14" s="13">
        <v>1316</v>
      </c>
      <c r="AQ14" s="13">
        <v>0</v>
      </c>
      <c r="AR14" s="13">
        <v>0</v>
      </c>
      <c r="AS14" s="13">
        <v>0</v>
      </c>
      <c r="AT14" s="13">
        <v>0</v>
      </c>
      <c r="AU14" s="13">
        <v>772</v>
      </c>
      <c r="AV14" s="13">
        <v>40</v>
      </c>
    </row>
    <row r="15" spans="1:48" x14ac:dyDescent="0.25">
      <c r="A15" s="12"/>
      <c r="B15" s="13" t="s">
        <v>38</v>
      </c>
      <c r="C15" s="14">
        <f t="shared" si="0"/>
        <v>0</v>
      </c>
      <c r="D15" s="14">
        <f t="shared" si="0"/>
        <v>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9"/>
      <c r="AJ15" s="19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</row>
    <row r="16" spans="1:48" x14ac:dyDescent="0.25">
      <c r="A16" s="18">
        <v>8</v>
      </c>
      <c r="B16" s="13" t="s">
        <v>39</v>
      </c>
      <c r="C16" s="14">
        <f t="shared" si="0"/>
        <v>59382</v>
      </c>
      <c r="D16" s="14">
        <f t="shared" si="0"/>
        <v>59882</v>
      </c>
      <c r="E16" s="13">
        <v>19982</v>
      </c>
      <c r="F16" s="13">
        <v>19889</v>
      </c>
      <c r="G16" s="13">
        <v>12472</v>
      </c>
      <c r="H16" s="13">
        <v>12390</v>
      </c>
      <c r="I16" s="13">
        <v>4657</v>
      </c>
      <c r="J16" s="13">
        <v>4534</v>
      </c>
      <c r="K16" s="13">
        <v>577</v>
      </c>
      <c r="L16" s="13">
        <v>495</v>
      </c>
      <c r="M16" s="13">
        <v>589</v>
      </c>
      <c r="N16" s="13">
        <v>548</v>
      </c>
      <c r="O16" s="13">
        <v>188</v>
      </c>
      <c r="P16" s="13">
        <v>178</v>
      </c>
      <c r="Q16" s="13">
        <v>3707</v>
      </c>
      <c r="R16" s="13">
        <v>3596</v>
      </c>
      <c r="S16" s="13">
        <v>1582</v>
      </c>
      <c r="T16" s="13">
        <v>1530</v>
      </c>
      <c r="U16" s="13">
        <v>509</v>
      </c>
      <c r="V16" s="13">
        <v>473</v>
      </c>
      <c r="W16" s="13">
        <v>65</v>
      </c>
      <c r="X16" s="13">
        <v>63</v>
      </c>
      <c r="Y16" s="13">
        <v>149</v>
      </c>
      <c r="Z16" s="13">
        <v>147</v>
      </c>
      <c r="AA16" s="13">
        <v>34</v>
      </c>
      <c r="AB16" s="13">
        <v>32</v>
      </c>
      <c r="AC16" s="13">
        <v>90</v>
      </c>
      <c r="AD16" s="13">
        <v>87</v>
      </c>
      <c r="AE16" s="13">
        <v>4</v>
      </c>
      <c r="AF16" s="13">
        <v>4</v>
      </c>
      <c r="AG16" s="13">
        <v>1098</v>
      </c>
      <c r="AH16" s="13">
        <v>1084</v>
      </c>
      <c r="AI16" s="68">
        <v>4178</v>
      </c>
      <c r="AJ16" s="68">
        <v>4031</v>
      </c>
      <c r="AK16" s="13">
        <v>7149</v>
      </c>
      <c r="AL16" s="13">
        <v>9091</v>
      </c>
      <c r="AM16" s="13">
        <v>1066</v>
      </c>
      <c r="AN16" s="13">
        <v>820</v>
      </c>
      <c r="AO16" s="13">
        <v>969</v>
      </c>
      <c r="AP16" s="13">
        <v>870</v>
      </c>
      <c r="AQ16" s="13">
        <v>0</v>
      </c>
      <c r="AR16" s="13">
        <v>0</v>
      </c>
      <c r="AS16" s="13">
        <v>0</v>
      </c>
      <c r="AT16" s="13">
        <v>0</v>
      </c>
      <c r="AU16" s="13">
        <v>317</v>
      </c>
      <c r="AV16" s="13">
        <v>20</v>
      </c>
    </row>
    <row r="17" spans="1:48" x14ac:dyDescent="0.25">
      <c r="A17" s="18"/>
      <c r="B17" s="13" t="s">
        <v>40</v>
      </c>
      <c r="C17" s="14">
        <f t="shared" si="0"/>
        <v>0</v>
      </c>
      <c r="D17" s="14">
        <f t="shared" si="0"/>
        <v>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9"/>
      <c r="AJ17" s="19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</row>
    <row r="18" spans="1:48" x14ac:dyDescent="0.25">
      <c r="A18" s="12">
        <v>9</v>
      </c>
      <c r="B18" s="13" t="s">
        <v>41</v>
      </c>
      <c r="C18" s="14">
        <f>E18+G18+I18+K18+M18+O18+Q18+S18+U18+W18+Y18+AA18+AC18+AE18+AG18+AI18+AK18+AM18+AO18+AQ18+AS18+AU18</f>
        <v>127848</v>
      </c>
      <c r="D18" s="14">
        <f>F18+H18+J18+L18+N18+P18+R18+T18+V18+X18+Z18+AB18+AD18+AF18+AH18+AJ18+AL18+AN18+AP18+AR18+AT18+AV18</f>
        <v>117514</v>
      </c>
      <c r="E18" s="13">
        <v>28368</v>
      </c>
      <c r="F18" s="13">
        <v>27841</v>
      </c>
      <c r="G18" s="13">
        <v>8386</v>
      </c>
      <c r="H18" s="13">
        <v>8116</v>
      </c>
      <c r="I18" s="13">
        <v>9118</v>
      </c>
      <c r="J18" s="13">
        <v>8505</v>
      </c>
      <c r="K18" s="13">
        <v>7839</v>
      </c>
      <c r="L18" s="13">
        <v>5940</v>
      </c>
      <c r="M18" s="13">
        <v>967</v>
      </c>
      <c r="N18" s="13">
        <v>886</v>
      </c>
      <c r="O18" s="13">
        <v>209</v>
      </c>
      <c r="P18" s="13">
        <v>194</v>
      </c>
      <c r="Q18" s="13">
        <v>1475</v>
      </c>
      <c r="R18" s="13">
        <v>1389</v>
      </c>
      <c r="S18" s="13">
        <v>1802</v>
      </c>
      <c r="T18" s="13">
        <v>1689</v>
      </c>
      <c r="U18" s="13">
        <v>349</v>
      </c>
      <c r="V18" s="13">
        <v>325</v>
      </c>
      <c r="W18" s="13">
        <v>116</v>
      </c>
      <c r="X18" s="13">
        <v>101</v>
      </c>
      <c r="Y18" s="13">
        <v>154</v>
      </c>
      <c r="Z18" s="13">
        <v>131</v>
      </c>
      <c r="AA18" s="13">
        <v>14</v>
      </c>
      <c r="AB18" s="13">
        <v>9</v>
      </c>
      <c r="AC18" s="13">
        <v>95</v>
      </c>
      <c r="AD18" s="13">
        <v>80</v>
      </c>
      <c r="AE18" s="13">
        <v>9</v>
      </c>
      <c r="AF18" s="13">
        <v>9</v>
      </c>
      <c r="AG18" s="13">
        <v>3897</v>
      </c>
      <c r="AH18" s="13">
        <v>3614</v>
      </c>
      <c r="AI18" s="68">
        <v>32236</v>
      </c>
      <c r="AJ18" s="68">
        <v>29601</v>
      </c>
      <c r="AK18" s="13">
        <v>25023</v>
      </c>
      <c r="AL18" s="13">
        <v>22936</v>
      </c>
      <c r="AM18" s="13">
        <v>4851</v>
      </c>
      <c r="AN18" s="13">
        <v>4389</v>
      </c>
      <c r="AO18" s="13">
        <v>1296</v>
      </c>
      <c r="AP18" s="13">
        <v>1280</v>
      </c>
      <c r="AQ18" s="13">
        <v>426</v>
      </c>
      <c r="AR18" s="13">
        <v>396</v>
      </c>
      <c r="AS18" s="13">
        <v>0</v>
      </c>
      <c r="AT18" s="13">
        <v>0</v>
      </c>
      <c r="AU18" s="13">
        <v>1218</v>
      </c>
      <c r="AV18" s="13">
        <v>83</v>
      </c>
    </row>
    <row r="19" spans="1:48" x14ac:dyDescent="0.25">
      <c r="A19" s="12"/>
      <c r="B19" s="13" t="s">
        <v>42</v>
      </c>
      <c r="C19" s="14">
        <f>E19+G19+I19+K19+M19+O19+Q19+S19+U19+W19+Y19+AA19+AC19+AE19+AG19+AI19+AK19+AM19+AO19+AQ19+AS19+AU19</f>
        <v>15578</v>
      </c>
      <c r="D19" s="14">
        <f>F19+H19+J19+L19+N19+P19+R19+T19+V19+X19+Z19+AB19+AD19+AF19+AH19+AJ19+AL19+AN19+AP19+AR19+AT19+AV19</f>
        <v>14641</v>
      </c>
      <c r="E19" s="13">
        <v>5006</v>
      </c>
      <c r="F19" s="13">
        <v>4979</v>
      </c>
      <c r="G19" s="13">
        <v>5663</v>
      </c>
      <c r="H19" s="13">
        <v>5639</v>
      </c>
      <c r="I19" s="13">
        <v>559</v>
      </c>
      <c r="J19" s="13">
        <v>552</v>
      </c>
      <c r="K19" s="13">
        <v>171</v>
      </c>
      <c r="L19" s="13">
        <v>170</v>
      </c>
      <c r="M19" s="13">
        <v>236</v>
      </c>
      <c r="N19" s="13">
        <v>209</v>
      </c>
      <c r="O19" s="13">
        <v>44</v>
      </c>
      <c r="P19" s="13">
        <v>42</v>
      </c>
      <c r="Q19" s="13" t="s">
        <v>95</v>
      </c>
      <c r="R19" s="13">
        <v>469</v>
      </c>
      <c r="S19" s="13">
        <v>227</v>
      </c>
      <c r="T19" s="13">
        <v>226</v>
      </c>
      <c r="U19" s="13">
        <v>64</v>
      </c>
      <c r="V19" s="13">
        <v>57</v>
      </c>
      <c r="W19" s="13">
        <v>16</v>
      </c>
      <c r="X19" s="13">
        <v>16</v>
      </c>
      <c r="Y19" s="13">
        <v>30</v>
      </c>
      <c r="Z19" s="13">
        <v>29</v>
      </c>
      <c r="AA19" s="13">
        <v>6</v>
      </c>
      <c r="AB19" s="13">
        <v>6</v>
      </c>
      <c r="AC19" s="13">
        <v>50</v>
      </c>
      <c r="AD19" s="13">
        <v>47</v>
      </c>
      <c r="AE19" s="13">
        <v>6</v>
      </c>
      <c r="AF19" s="13">
        <v>5</v>
      </c>
      <c r="AG19" s="13" t="s">
        <v>96</v>
      </c>
      <c r="AH19" s="13">
        <v>56</v>
      </c>
      <c r="AI19" s="19">
        <v>886</v>
      </c>
      <c r="AJ19" s="19">
        <v>862</v>
      </c>
      <c r="AK19" s="13">
        <v>849</v>
      </c>
      <c r="AL19" s="13">
        <v>825</v>
      </c>
      <c r="AM19" s="13">
        <v>1</v>
      </c>
      <c r="AN19" s="13">
        <v>1</v>
      </c>
      <c r="AO19" s="13">
        <v>3</v>
      </c>
      <c r="AP19" s="13">
        <v>3</v>
      </c>
      <c r="AQ19" s="13">
        <v>271</v>
      </c>
      <c r="AR19" s="13">
        <v>179</v>
      </c>
      <c r="AS19" s="13">
        <v>272</v>
      </c>
      <c r="AT19" s="13">
        <v>264</v>
      </c>
      <c r="AU19" s="13">
        <v>686</v>
      </c>
      <c r="AV19" s="13">
        <v>5</v>
      </c>
    </row>
    <row r="20" spans="1:48" x14ac:dyDescent="0.25">
      <c r="A20" s="21"/>
      <c r="B20" s="22" t="s">
        <v>43</v>
      </c>
      <c r="C20" s="23">
        <f>C9+C10+C11+C12+C13+C14+C16+C18</f>
        <v>526915</v>
      </c>
      <c r="D20" s="23">
        <f t="shared" ref="D20:AT20" si="1">D9+D10+D11+D12+D13+D14+D16+D18</f>
        <v>496316</v>
      </c>
      <c r="E20" s="23">
        <f t="shared" si="1"/>
        <v>150695</v>
      </c>
      <c r="F20" s="23">
        <f t="shared" si="1"/>
        <v>148316</v>
      </c>
      <c r="G20" s="23">
        <f t="shared" si="1"/>
        <v>51379</v>
      </c>
      <c r="H20" s="23">
        <f t="shared" si="1"/>
        <v>50211</v>
      </c>
      <c r="I20" s="23">
        <f t="shared" si="1"/>
        <v>53898</v>
      </c>
      <c r="J20" s="23">
        <f t="shared" si="1"/>
        <v>51676</v>
      </c>
      <c r="K20" s="23">
        <f t="shared" si="1"/>
        <v>14126</v>
      </c>
      <c r="L20" s="23">
        <f t="shared" si="1"/>
        <v>11682</v>
      </c>
      <c r="M20" s="23">
        <f t="shared" si="1"/>
        <v>5004</v>
      </c>
      <c r="N20" s="23">
        <f t="shared" si="1"/>
        <v>4014</v>
      </c>
      <c r="O20" s="23">
        <f t="shared" si="1"/>
        <v>1964</v>
      </c>
      <c r="P20" s="23">
        <f>Q8+P10+P11+P12+P13+P14+P16+P18</f>
        <v>24652</v>
      </c>
      <c r="Q20" s="23">
        <f t="shared" si="1"/>
        <v>12080</v>
      </c>
      <c r="R20" s="23">
        <f t="shared" si="1"/>
        <v>11513</v>
      </c>
      <c r="S20" s="23">
        <f t="shared" si="1"/>
        <v>11563</v>
      </c>
      <c r="T20" s="23">
        <f t="shared" si="1"/>
        <v>10598</v>
      </c>
      <c r="U20" s="23">
        <f t="shared" si="1"/>
        <v>2604</v>
      </c>
      <c r="V20" s="23">
        <f t="shared" si="1"/>
        <v>2349</v>
      </c>
      <c r="W20" s="23">
        <f t="shared" si="1"/>
        <v>497</v>
      </c>
      <c r="X20" s="23">
        <f t="shared" si="1"/>
        <v>432</v>
      </c>
      <c r="Y20" s="23">
        <f t="shared" si="1"/>
        <v>894</v>
      </c>
      <c r="Z20" s="23">
        <f t="shared" si="1"/>
        <v>818</v>
      </c>
      <c r="AA20" s="23">
        <f t="shared" si="1"/>
        <v>149</v>
      </c>
      <c r="AB20" s="23">
        <f t="shared" si="1"/>
        <v>128</v>
      </c>
      <c r="AC20" s="23">
        <f t="shared" si="1"/>
        <v>593</v>
      </c>
      <c r="AD20" s="23">
        <f t="shared" si="1"/>
        <v>533</v>
      </c>
      <c r="AE20" s="23">
        <f t="shared" si="1"/>
        <v>86</v>
      </c>
      <c r="AF20" s="23">
        <f t="shared" si="1"/>
        <v>73</v>
      </c>
      <c r="AG20" s="23">
        <f t="shared" si="1"/>
        <v>21440</v>
      </c>
      <c r="AH20" s="23">
        <f t="shared" si="1"/>
        <v>20520</v>
      </c>
      <c r="AI20" s="23">
        <f t="shared" si="1"/>
        <v>44503</v>
      </c>
      <c r="AJ20" s="23">
        <f t="shared" si="1"/>
        <v>40665</v>
      </c>
      <c r="AK20" s="23">
        <f t="shared" si="1"/>
        <v>98530</v>
      </c>
      <c r="AL20" s="23">
        <f t="shared" si="1"/>
        <v>94116</v>
      </c>
      <c r="AM20" s="23">
        <f t="shared" si="1"/>
        <v>37902</v>
      </c>
      <c r="AN20" s="23">
        <f t="shared" si="1"/>
        <v>35411</v>
      </c>
      <c r="AO20" s="23">
        <f t="shared" si="1"/>
        <v>6987</v>
      </c>
      <c r="AP20" s="23">
        <f t="shared" si="1"/>
        <v>6055</v>
      </c>
      <c r="AQ20" s="23">
        <f t="shared" si="1"/>
        <v>7010</v>
      </c>
      <c r="AR20" s="23">
        <f t="shared" si="1"/>
        <v>4250</v>
      </c>
      <c r="AS20" s="23">
        <f t="shared" si="1"/>
        <v>951</v>
      </c>
      <c r="AT20" s="23">
        <f t="shared" si="1"/>
        <v>757</v>
      </c>
      <c r="AU20" s="23">
        <f>AU9+AU10+AU11+AU12+AU13+AU14+AU16+AU18</f>
        <v>4060</v>
      </c>
      <c r="AV20" s="23">
        <f>AV9+AV10+AV11+AV12+AV13+AV14+AV16+AV18</f>
        <v>315</v>
      </c>
    </row>
    <row r="21" spans="1:48" x14ac:dyDescent="0.25">
      <c r="A21" s="24"/>
      <c r="B21" s="25" t="s">
        <v>44</v>
      </c>
      <c r="C21" s="14">
        <f t="shared" si="0"/>
        <v>139559</v>
      </c>
      <c r="D21" s="14">
        <f t="shared" si="0"/>
        <v>134731</v>
      </c>
      <c r="E21" s="26">
        <v>37536</v>
      </c>
      <c r="F21" s="26">
        <v>37388</v>
      </c>
      <c r="G21" s="26">
        <v>44208</v>
      </c>
      <c r="H21" s="26">
        <v>44132</v>
      </c>
      <c r="I21" s="26">
        <v>31318</v>
      </c>
      <c r="J21" s="26">
        <v>29686</v>
      </c>
      <c r="K21" s="26">
        <v>5078</v>
      </c>
      <c r="L21" s="26">
        <v>4884</v>
      </c>
      <c r="M21" s="26">
        <v>2255</v>
      </c>
      <c r="N21" s="26">
        <v>2237</v>
      </c>
      <c r="O21" s="26">
        <v>725</v>
      </c>
      <c r="P21" s="26">
        <v>723</v>
      </c>
      <c r="Q21" s="26">
        <v>5792</v>
      </c>
      <c r="R21" s="26">
        <v>5729</v>
      </c>
      <c r="S21" s="26">
        <v>2660</v>
      </c>
      <c r="T21" s="26">
        <v>2618</v>
      </c>
      <c r="U21" s="26">
        <v>583</v>
      </c>
      <c r="V21" s="26">
        <v>575</v>
      </c>
      <c r="W21" s="26">
        <v>418</v>
      </c>
      <c r="X21" s="26">
        <v>412</v>
      </c>
      <c r="Y21" s="27">
        <v>134</v>
      </c>
      <c r="Z21" s="27">
        <v>133</v>
      </c>
      <c r="AA21" s="27">
        <v>19</v>
      </c>
      <c r="AB21" s="27">
        <v>19</v>
      </c>
      <c r="AC21" s="27">
        <v>242</v>
      </c>
      <c r="AD21" s="27">
        <v>232</v>
      </c>
      <c r="AE21" s="27">
        <v>40</v>
      </c>
      <c r="AF21" s="27">
        <v>39</v>
      </c>
      <c r="AG21" s="27">
        <v>279</v>
      </c>
      <c r="AH21" s="27">
        <v>277</v>
      </c>
      <c r="AI21" s="27">
        <v>1073</v>
      </c>
      <c r="AJ21" s="27">
        <v>1059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4490</v>
      </c>
      <c r="AR21" s="27">
        <v>4489</v>
      </c>
      <c r="AS21" s="28">
        <v>72</v>
      </c>
      <c r="AT21" s="28">
        <v>72</v>
      </c>
      <c r="AU21" s="26">
        <v>2637</v>
      </c>
      <c r="AV21" s="26">
        <v>27</v>
      </c>
    </row>
    <row r="22" spans="1:48" x14ac:dyDescent="0.25">
      <c r="A22" s="24"/>
      <c r="B22" s="25" t="s">
        <v>45</v>
      </c>
      <c r="C22" s="14">
        <f t="shared" si="0"/>
        <v>47345</v>
      </c>
      <c r="D22" s="14">
        <f t="shared" si="0"/>
        <v>45842</v>
      </c>
      <c r="E22" s="24">
        <v>12947</v>
      </c>
      <c r="F22" s="24">
        <v>12930</v>
      </c>
      <c r="G22" s="24">
        <v>678</v>
      </c>
      <c r="H22" s="24">
        <v>667</v>
      </c>
      <c r="I22" s="24">
        <v>6355</v>
      </c>
      <c r="J22" s="24">
        <v>6313</v>
      </c>
      <c r="K22" s="24">
        <v>69</v>
      </c>
      <c r="L22" s="24">
        <v>65</v>
      </c>
      <c r="M22" s="24">
        <v>185</v>
      </c>
      <c r="N22" s="24">
        <v>161</v>
      </c>
      <c r="O22" s="24">
        <v>45</v>
      </c>
      <c r="P22" s="24">
        <v>37</v>
      </c>
      <c r="Q22" s="24">
        <v>575</v>
      </c>
      <c r="R22" s="24">
        <v>557</v>
      </c>
      <c r="S22" s="24">
        <v>245</v>
      </c>
      <c r="T22" s="24">
        <v>227</v>
      </c>
      <c r="U22" s="24">
        <v>349</v>
      </c>
      <c r="V22" s="24">
        <v>199</v>
      </c>
      <c r="W22" s="24">
        <v>18</v>
      </c>
      <c r="X22" s="24">
        <v>14</v>
      </c>
      <c r="Y22" s="24">
        <v>132</v>
      </c>
      <c r="Z22" s="24">
        <v>116</v>
      </c>
      <c r="AA22" s="24">
        <v>1</v>
      </c>
      <c r="AB22" s="24">
        <v>0</v>
      </c>
      <c r="AC22" s="24">
        <v>63</v>
      </c>
      <c r="AD22" s="24">
        <v>60</v>
      </c>
      <c r="AE22" s="24">
        <v>10</v>
      </c>
      <c r="AF22" s="24">
        <v>6</v>
      </c>
      <c r="AG22" s="24">
        <v>98</v>
      </c>
      <c r="AH22" s="24">
        <v>91</v>
      </c>
      <c r="AI22" s="34">
        <v>0</v>
      </c>
      <c r="AJ22" s="34">
        <v>0</v>
      </c>
      <c r="AK22" s="24">
        <v>4564</v>
      </c>
      <c r="AL22" s="24">
        <v>4320</v>
      </c>
      <c r="AM22" s="24">
        <v>20791</v>
      </c>
      <c r="AN22" s="24">
        <v>20034</v>
      </c>
      <c r="AO22" s="24">
        <v>0</v>
      </c>
      <c r="AP22" s="24">
        <v>0</v>
      </c>
      <c r="AQ22" s="24">
        <v>46</v>
      </c>
      <c r="AR22" s="24">
        <v>34</v>
      </c>
      <c r="AS22" s="24">
        <v>10</v>
      </c>
      <c r="AT22" s="24">
        <v>8</v>
      </c>
      <c r="AU22" s="24">
        <v>164</v>
      </c>
      <c r="AV22" s="24">
        <v>3</v>
      </c>
    </row>
    <row r="23" spans="1:48" x14ac:dyDescent="0.25">
      <c r="A23" s="24"/>
      <c r="B23" s="25" t="s">
        <v>46</v>
      </c>
      <c r="C23" s="29">
        <f t="shared" si="0"/>
        <v>80552</v>
      </c>
      <c r="D23" s="29">
        <f t="shared" si="0"/>
        <v>79036</v>
      </c>
      <c r="E23" s="30">
        <v>14886</v>
      </c>
      <c r="F23" s="30">
        <v>14881</v>
      </c>
      <c r="G23" s="30">
        <v>296</v>
      </c>
      <c r="H23" s="30">
        <v>293</v>
      </c>
      <c r="I23" s="30">
        <v>5621</v>
      </c>
      <c r="J23" s="30">
        <v>5539</v>
      </c>
      <c r="K23" s="30">
        <v>70</v>
      </c>
      <c r="L23" s="30">
        <v>54</v>
      </c>
      <c r="M23" s="30">
        <v>314</v>
      </c>
      <c r="N23" s="30">
        <v>314</v>
      </c>
      <c r="O23" s="30">
        <v>12</v>
      </c>
      <c r="P23" s="30">
        <v>12</v>
      </c>
      <c r="Q23" s="30">
        <v>343</v>
      </c>
      <c r="R23" s="30">
        <v>338</v>
      </c>
      <c r="S23" s="30">
        <v>80</v>
      </c>
      <c r="T23" s="30">
        <v>80</v>
      </c>
      <c r="U23" s="30">
        <v>350</v>
      </c>
      <c r="V23" s="30">
        <v>346</v>
      </c>
      <c r="W23" s="30">
        <v>60</v>
      </c>
      <c r="X23" s="30">
        <v>58</v>
      </c>
      <c r="Y23" s="30">
        <v>133</v>
      </c>
      <c r="Z23" s="30">
        <v>133</v>
      </c>
      <c r="AA23" s="30">
        <v>1</v>
      </c>
      <c r="AB23" s="30">
        <v>1</v>
      </c>
      <c r="AC23" s="30">
        <v>57</v>
      </c>
      <c r="AD23" s="30">
        <v>57</v>
      </c>
      <c r="AE23" s="30">
        <v>4</v>
      </c>
      <c r="AF23" s="30">
        <v>4</v>
      </c>
      <c r="AG23" s="30">
        <v>288</v>
      </c>
      <c r="AH23" s="30">
        <v>285</v>
      </c>
      <c r="AI23" s="67">
        <v>432</v>
      </c>
      <c r="AJ23" s="67">
        <v>389</v>
      </c>
      <c r="AK23" s="30">
        <v>32540</v>
      </c>
      <c r="AL23" s="30">
        <v>31680</v>
      </c>
      <c r="AM23" s="30">
        <v>24536</v>
      </c>
      <c r="AN23" s="30">
        <v>24135</v>
      </c>
      <c r="AO23" s="30">
        <v>425</v>
      </c>
      <c r="AP23" s="30">
        <v>418</v>
      </c>
      <c r="AQ23" s="30">
        <v>0</v>
      </c>
      <c r="AR23" s="30">
        <v>0</v>
      </c>
      <c r="AS23" s="30">
        <v>0</v>
      </c>
      <c r="AT23" s="30">
        <v>0</v>
      </c>
      <c r="AU23" s="30">
        <v>104</v>
      </c>
      <c r="AV23" s="30">
        <v>19</v>
      </c>
    </row>
    <row r="24" spans="1:48" x14ac:dyDescent="0.25">
      <c r="A24" s="24"/>
      <c r="B24" s="25" t="s">
        <v>47</v>
      </c>
      <c r="C24" s="14">
        <f t="shared" si="0"/>
        <v>13527</v>
      </c>
      <c r="D24" s="14">
        <f t="shared" si="0"/>
        <v>13332</v>
      </c>
      <c r="E24" s="24">
        <v>5337</v>
      </c>
      <c r="F24" s="24">
        <v>5180</v>
      </c>
      <c r="G24" s="24">
        <v>34</v>
      </c>
      <c r="H24" s="24">
        <v>34</v>
      </c>
      <c r="I24" s="24">
        <v>1481</v>
      </c>
      <c r="J24" s="24">
        <v>1481</v>
      </c>
      <c r="K24" s="24"/>
      <c r="L24" s="24"/>
      <c r="M24" s="24">
        <v>4</v>
      </c>
      <c r="N24" s="24">
        <v>4</v>
      </c>
      <c r="O24" s="24"/>
      <c r="P24" s="24"/>
      <c r="Q24" s="24">
        <v>80</v>
      </c>
      <c r="R24" s="24">
        <v>48</v>
      </c>
      <c r="S24" s="24"/>
      <c r="T24" s="24"/>
      <c r="U24" s="24">
        <v>58</v>
      </c>
      <c r="V24" s="24">
        <v>54</v>
      </c>
      <c r="W24" s="24"/>
      <c r="X24" s="24"/>
      <c r="Y24" s="24">
        <v>8</v>
      </c>
      <c r="Z24" s="24">
        <v>8</v>
      </c>
      <c r="AA24" s="24"/>
      <c r="AB24" s="24"/>
      <c r="AC24" s="24">
        <v>30</v>
      </c>
      <c r="AD24" s="24">
        <v>28</v>
      </c>
      <c r="AE24" s="24"/>
      <c r="AF24" s="24"/>
      <c r="AG24" s="24"/>
      <c r="AH24" s="24"/>
      <c r="AI24" s="34"/>
      <c r="AJ24" s="34"/>
      <c r="AK24" s="24">
        <v>6105</v>
      </c>
      <c r="AL24" s="24">
        <v>6105</v>
      </c>
      <c r="AM24" s="24">
        <v>1</v>
      </c>
      <c r="AN24" s="24">
        <v>1</v>
      </c>
      <c r="AO24" s="24"/>
      <c r="AP24" s="24"/>
      <c r="AQ24" s="24">
        <v>1</v>
      </c>
      <c r="AR24" s="24">
        <v>1</v>
      </c>
      <c r="AS24" s="24">
        <v>388</v>
      </c>
      <c r="AT24" s="24">
        <v>388</v>
      </c>
      <c r="AU24" s="24"/>
      <c r="AV24" s="24"/>
    </row>
    <row r="25" spans="1:48" x14ac:dyDescent="0.25">
      <c r="A25" s="24"/>
      <c r="B25" s="25" t="s">
        <v>48</v>
      </c>
      <c r="C25" s="14">
        <f t="shared" si="0"/>
        <v>216166</v>
      </c>
      <c r="D25" s="14">
        <f t="shared" si="0"/>
        <v>214505</v>
      </c>
      <c r="E25" s="24">
        <v>51627</v>
      </c>
      <c r="F25" s="24">
        <v>51574</v>
      </c>
      <c r="G25" s="24">
        <v>2639</v>
      </c>
      <c r="H25" s="24">
        <v>2623</v>
      </c>
      <c r="I25" s="24">
        <v>42427</v>
      </c>
      <c r="J25" s="24">
        <v>42306</v>
      </c>
      <c r="K25" s="24">
        <v>1460</v>
      </c>
      <c r="L25" s="24">
        <v>1451</v>
      </c>
      <c r="M25" s="24">
        <v>1021</v>
      </c>
      <c r="N25" s="24">
        <v>1016</v>
      </c>
      <c r="O25" s="24">
        <v>580</v>
      </c>
      <c r="P25" s="24">
        <v>579</v>
      </c>
      <c r="Q25" s="24">
        <v>1485</v>
      </c>
      <c r="R25" s="24">
        <v>1461</v>
      </c>
      <c r="S25" s="24">
        <v>1487</v>
      </c>
      <c r="T25" s="24">
        <v>1465</v>
      </c>
      <c r="U25" s="24">
        <v>583</v>
      </c>
      <c r="V25" s="24">
        <v>538</v>
      </c>
      <c r="W25" s="24">
        <v>258</v>
      </c>
      <c r="X25" s="24">
        <v>250</v>
      </c>
      <c r="Y25" s="24">
        <v>249</v>
      </c>
      <c r="Z25" s="24">
        <v>246</v>
      </c>
      <c r="AA25" s="24">
        <v>14</v>
      </c>
      <c r="AB25" s="24">
        <v>12</v>
      </c>
      <c r="AC25" s="24">
        <v>92</v>
      </c>
      <c r="AD25" s="24">
        <v>87</v>
      </c>
      <c r="AE25" s="24">
        <v>13</v>
      </c>
      <c r="AF25" s="24">
        <v>13</v>
      </c>
      <c r="AG25" s="24">
        <v>717</v>
      </c>
      <c r="AH25" s="24">
        <v>686</v>
      </c>
      <c r="AI25" s="37">
        <v>5995</v>
      </c>
      <c r="AJ25" s="37">
        <v>5942</v>
      </c>
      <c r="AK25" s="31">
        <v>50516</v>
      </c>
      <c r="AL25" s="31">
        <v>50457</v>
      </c>
      <c r="AM25" s="31">
        <v>52573</v>
      </c>
      <c r="AN25" s="31">
        <v>52537</v>
      </c>
      <c r="AO25" s="24">
        <v>1224</v>
      </c>
      <c r="AP25" s="24">
        <v>1220</v>
      </c>
      <c r="AQ25" s="24">
        <v>0</v>
      </c>
      <c r="AR25" s="24">
        <v>0</v>
      </c>
      <c r="AS25" s="24">
        <v>0</v>
      </c>
      <c r="AT25" s="24">
        <v>0</v>
      </c>
      <c r="AU25" s="24">
        <v>1206</v>
      </c>
      <c r="AV25" s="24">
        <v>42</v>
      </c>
    </row>
    <row r="26" spans="1:48" x14ac:dyDescent="0.25">
      <c r="A26" s="24"/>
      <c r="B26" s="25" t="s">
        <v>49</v>
      </c>
      <c r="C26" s="14">
        <f t="shared" si="0"/>
        <v>176715</v>
      </c>
      <c r="D26" s="14">
        <f t="shared" si="0"/>
        <v>156666</v>
      </c>
      <c r="E26" s="24">
        <v>41171</v>
      </c>
      <c r="F26" s="24">
        <v>40756</v>
      </c>
      <c r="G26" s="24">
        <v>1250</v>
      </c>
      <c r="H26" s="24">
        <v>1180</v>
      </c>
      <c r="I26" s="24">
        <v>18469</v>
      </c>
      <c r="J26" s="24">
        <v>0</v>
      </c>
      <c r="K26" s="24">
        <v>310</v>
      </c>
      <c r="L26" s="24">
        <v>277</v>
      </c>
      <c r="M26" s="24">
        <v>427</v>
      </c>
      <c r="N26" s="24">
        <v>413</v>
      </c>
      <c r="O26" s="24">
        <v>54</v>
      </c>
      <c r="P26" s="24">
        <v>54</v>
      </c>
      <c r="Q26" s="24">
        <v>2674</v>
      </c>
      <c r="R26" s="24">
        <v>2584</v>
      </c>
      <c r="S26" s="24">
        <v>1873</v>
      </c>
      <c r="T26" s="24">
        <v>1807</v>
      </c>
      <c r="U26" s="24">
        <v>595</v>
      </c>
      <c r="V26" s="24">
        <v>588</v>
      </c>
      <c r="W26" s="24">
        <v>68</v>
      </c>
      <c r="X26" s="24">
        <v>67</v>
      </c>
      <c r="Y26" s="24">
        <v>296</v>
      </c>
      <c r="Z26" s="24">
        <v>289</v>
      </c>
      <c r="AA26" s="24">
        <v>9</v>
      </c>
      <c r="AB26" s="24">
        <v>8</v>
      </c>
      <c r="AC26" s="24">
        <v>143</v>
      </c>
      <c r="AD26" s="24">
        <v>141</v>
      </c>
      <c r="AE26" s="24">
        <v>10</v>
      </c>
      <c r="AF26" s="24">
        <v>10</v>
      </c>
      <c r="AG26" s="24">
        <v>712</v>
      </c>
      <c r="AH26" s="24">
        <v>697</v>
      </c>
      <c r="AI26" s="34">
        <v>5608</v>
      </c>
      <c r="AJ26" s="34">
        <v>5516</v>
      </c>
      <c r="AK26" s="32">
        <v>36896</v>
      </c>
      <c r="AL26" s="32">
        <v>36736</v>
      </c>
      <c r="AM26" s="24">
        <v>64940</v>
      </c>
      <c r="AN26" s="24">
        <v>64615</v>
      </c>
      <c r="AO26" s="24">
        <v>914</v>
      </c>
      <c r="AP26" s="24">
        <v>834</v>
      </c>
      <c r="AQ26" s="24">
        <v>0</v>
      </c>
      <c r="AR26" s="24">
        <v>0</v>
      </c>
      <c r="AS26" s="24">
        <v>0</v>
      </c>
      <c r="AT26" s="24">
        <v>0</v>
      </c>
      <c r="AU26" s="24">
        <v>296</v>
      </c>
      <c r="AV26" s="24">
        <v>94</v>
      </c>
    </row>
    <row r="27" spans="1:48" x14ac:dyDescent="0.25">
      <c r="A27" s="24"/>
      <c r="B27" s="25" t="s">
        <v>50</v>
      </c>
      <c r="C27" s="14">
        <f t="shared" si="0"/>
        <v>14190</v>
      </c>
      <c r="D27" s="14">
        <f t="shared" si="0"/>
        <v>13762</v>
      </c>
      <c r="E27" s="24">
        <v>8048</v>
      </c>
      <c r="F27" s="24">
        <v>7895</v>
      </c>
      <c r="G27" s="24">
        <v>921</v>
      </c>
      <c r="H27" s="24">
        <v>893</v>
      </c>
      <c r="I27" s="24">
        <v>2221</v>
      </c>
      <c r="J27" s="24">
        <v>2137</v>
      </c>
      <c r="K27" s="24">
        <v>81</v>
      </c>
      <c r="L27" s="24">
        <v>78</v>
      </c>
      <c r="M27" s="24">
        <v>74</v>
      </c>
      <c r="N27" s="24">
        <v>72</v>
      </c>
      <c r="O27" s="24">
        <v>9</v>
      </c>
      <c r="P27" s="24">
        <v>9</v>
      </c>
      <c r="Q27" s="24">
        <v>1795</v>
      </c>
      <c r="R27" s="24">
        <v>1734</v>
      </c>
      <c r="S27" s="24">
        <v>644</v>
      </c>
      <c r="T27" s="24">
        <v>618</v>
      </c>
      <c r="U27" s="24">
        <v>81</v>
      </c>
      <c r="V27" s="24">
        <v>81</v>
      </c>
      <c r="W27" s="24">
        <v>22</v>
      </c>
      <c r="X27" s="24">
        <v>21</v>
      </c>
      <c r="Y27" s="24">
        <v>62</v>
      </c>
      <c r="Z27" s="24">
        <v>61</v>
      </c>
      <c r="AA27" s="24">
        <v>0</v>
      </c>
      <c r="AB27" s="24">
        <v>0</v>
      </c>
      <c r="AC27" s="24">
        <v>66</v>
      </c>
      <c r="AD27" s="24">
        <v>66</v>
      </c>
      <c r="AE27" s="24">
        <v>2</v>
      </c>
      <c r="AF27" s="24">
        <v>2</v>
      </c>
      <c r="AG27" s="24">
        <v>51</v>
      </c>
      <c r="AH27" s="24">
        <v>51</v>
      </c>
      <c r="AI27" s="34">
        <v>9</v>
      </c>
      <c r="AJ27" s="34">
        <v>9</v>
      </c>
      <c r="AK27" s="24">
        <v>10</v>
      </c>
      <c r="AL27" s="24">
        <v>6</v>
      </c>
      <c r="AM27" s="24">
        <v>11</v>
      </c>
      <c r="AN27" s="24">
        <v>5</v>
      </c>
      <c r="AO27" s="24">
        <v>12</v>
      </c>
      <c r="AP27" s="24">
        <v>12</v>
      </c>
      <c r="AQ27" s="24">
        <v>0</v>
      </c>
      <c r="AR27" s="24">
        <v>0</v>
      </c>
      <c r="AS27" s="24">
        <v>0</v>
      </c>
      <c r="AT27" s="24">
        <v>0</v>
      </c>
      <c r="AU27" s="24">
        <v>71</v>
      </c>
      <c r="AV27" s="24">
        <v>12</v>
      </c>
    </row>
    <row r="28" spans="1:48" x14ac:dyDescent="0.25">
      <c r="A28" s="24"/>
      <c r="B28" s="33" t="s">
        <v>51</v>
      </c>
      <c r="C28" s="14">
        <f t="shared" si="0"/>
        <v>69981</v>
      </c>
      <c r="D28" s="14">
        <f t="shared" si="0"/>
        <v>68764</v>
      </c>
      <c r="E28" s="34">
        <v>21366</v>
      </c>
      <c r="F28" s="34">
        <v>21338</v>
      </c>
      <c r="G28" s="34">
        <v>316</v>
      </c>
      <c r="H28" s="34">
        <v>316</v>
      </c>
      <c r="I28" s="34">
        <v>14185</v>
      </c>
      <c r="J28" s="34">
        <v>14132</v>
      </c>
      <c r="K28" s="34">
        <v>191</v>
      </c>
      <c r="L28" s="34">
        <v>190</v>
      </c>
      <c r="M28" s="34">
        <v>849</v>
      </c>
      <c r="N28" s="34">
        <v>842</v>
      </c>
      <c r="O28" s="34">
        <v>115</v>
      </c>
      <c r="P28" s="34">
        <v>115</v>
      </c>
      <c r="Q28" s="34">
        <v>888</v>
      </c>
      <c r="R28" s="34">
        <v>877</v>
      </c>
      <c r="S28" s="34">
        <v>1141</v>
      </c>
      <c r="T28" s="34">
        <v>1117</v>
      </c>
      <c r="U28" s="34">
        <v>396</v>
      </c>
      <c r="V28" s="34">
        <v>390</v>
      </c>
      <c r="W28" s="34">
        <v>68</v>
      </c>
      <c r="X28" s="34">
        <v>65</v>
      </c>
      <c r="Y28" s="34">
        <v>180</v>
      </c>
      <c r="Z28" s="34">
        <v>178</v>
      </c>
      <c r="AA28" s="34">
        <v>6</v>
      </c>
      <c r="AB28" s="34">
        <v>6</v>
      </c>
      <c r="AC28" s="34">
        <v>45</v>
      </c>
      <c r="AD28" s="34">
        <v>42</v>
      </c>
      <c r="AE28" s="34">
        <v>12</v>
      </c>
      <c r="AF28" s="34">
        <v>12</v>
      </c>
      <c r="AG28" s="34">
        <v>256</v>
      </c>
      <c r="AH28" s="34">
        <v>249</v>
      </c>
      <c r="AI28" s="37">
        <v>1482</v>
      </c>
      <c r="AJ28" s="37">
        <v>1473</v>
      </c>
      <c r="AK28" s="34">
        <v>16619</v>
      </c>
      <c r="AL28" s="34">
        <v>16443</v>
      </c>
      <c r="AM28" s="34">
        <v>10817</v>
      </c>
      <c r="AN28" s="34">
        <v>10780</v>
      </c>
      <c r="AO28" s="34">
        <v>193</v>
      </c>
      <c r="AP28" s="34">
        <v>187</v>
      </c>
      <c r="AQ28" s="34">
        <v>0</v>
      </c>
      <c r="AR28" s="34">
        <v>0</v>
      </c>
      <c r="AS28" s="34">
        <v>0</v>
      </c>
      <c r="AT28" s="34">
        <v>0</v>
      </c>
      <c r="AU28" s="34">
        <v>856</v>
      </c>
      <c r="AV28" s="34">
        <v>12</v>
      </c>
    </row>
    <row r="29" spans="1:48" x14ac:dyDescent="0.25">
      <c r="A29" s="24"/>
      <c r="B29" s="25" t="s">
        <v>52</v>
      </c>
      <c r="C29" s="14">
        <f t="shared" si="0"/>
        <v>198936</v>
      </c>
      <c r="D29" s="14">
        <f t="shared" si="0"/>
        <v>196752</v>
      </c>
      <c r="E29" s="24">
        <v>43020</v>
      </c>
      <c r="F29" s="24">
        <v>42602</v>
      </c>
      <c r="G29" s="24">
        <v>684</v>
      </c>
      <c r="H29" s="24">
        <v>659</v>
      </c>
      <c r="I29" s="24">
        <v>20805</v>
      </c>
      <c r="J29" s="24">
        <v>20434</v>
      </c>
      <c r="K29" s="24">
        <v>135</v>
      </c>
      <c r="L29" s="24">
        <v>127</v>
      </c>
      <c r="M29" s="24">
        <v>283</v>
      </c>
      <c r="N29" s="24">
        <v>269</v>
      </c>
      <c r="O29" s="24">
        <v>98</v>
      </c>
      <c r="P29" s="24">
        <v>94</v>
      </c>
      <c r="Q29" s="24">
        <v>1540</v>
      </c>
      <c r="R29" s="24">
        <v>1531</v>
      </c>
      <c r="S29" s="24">
        <v>993</v>
      </c>
      <c r="T29" s="24">
        <v>988</v>
      </c>
      <c r="U29" s="24">
        <v>360</v>
      </c>
      <c r="V29" s="24">
        <v>338</v>
      </c>
      <c r="W29" s="24">
        <v>156</v>
      </c>
      <c r="X29" s="24">
        <v>152</v>
      </c>
      <c r="Y29" s="24">
        <v>260</v>
      </c>
      <c r="Z29" s="24">
        <v>248</v>
      </c>
      <c r="AA29" s="24">
        <v>82</v>
      </c>
      <c r="AB29" s="24">
        <v>80</v>
      </c>
      <c r="AC29" s="24">
        <v>89</v>
      </c>
      <c r="AD29" s="24">
        <v>84</v>
      </c>
      <c r="AE29" s="24">
        <v>34</v>
      </c>
      <c r="AF29" s="24">
        <v>34</v>
      </c>
      <c r="AG29" s="35" t="s">
        <v>53</v>
      </c>
      <c r="AH29" s="35" t="s">
        <v>54</v>
      </c>
      <c r="AI29" s="37">
        <v>202</v>
      </c>
      <c r="AJ29" s="37">
        <v>198</v>
      </c>
      <c r="AK29" s="31">
        <v>58616</v>
      </c>
      <c r="AL29" s="31">
        <v>58266</v>
      </c>
      <c r="AM29" s="31">
        <v>51696</v>
      </c>
      <c r="AN29" s="31">
        <v>51358</v>
      </c>
      <c r="AO29" s="31">
        <v>19096</v>
      </c>
      <c r="AP29" s="31">
        <v>18877</v>
      </c>
      <c r="AQ29" s="24">
        <v>0</v>
      </c>
      <c r="AR29" s="24">
        <v>0</v>
      </c>
      <c r="AS29" s="24">
        <v>0</v>
      </c>
      <c r="AT29" s="24">
        <v>0</v>
      </c>
      <c r="AU29" s="24">
        <v>432</v>
      </c>
      <c r="AV29" s="24">
        <v>74</v>
      </c>
    </row>
    <row r="30" spans="1:48" x14ac:dyDescent="0.25">
      <c r="A30" s="34"/>
      <c r="B30" s="36" t="s">
        <v>43</v>
      </c>
      <c r="C30" s="23">
        <f>C22+C23+C24+C25+C26+C28+C29</f>
        <v>803222</v>
      </c>
      <c r="D30" s="23">
        <f t="shared" ref="D30:AV30" si="2">D22+D23+D24+D25+D26+D28+D29</f>
        <v>774897</v>
      </c>
      <c r="E30" s="23">
        <f t="shared" si="2"/>
        <v>190354</v>
      </c>
      <c r="F30" s="23">
        <f t="shared" si="2"/>
        <v>189261</v>
      </c>
      <c r="G30" s="23">
        <f t="shared" si="2"/>
        <v>5897</v>
      </c>
      <c r="H30" s="23">
        <f t="shared" si="2"/>
        <v>5772</v>
      </c>
      <c r="I30" s="23">
        <f t="shared" si="2"/>
        <v>109343</v>
      </c>
      <c r="J30" s="23">
        <f t="shared" si="2"/>
        <v>90205</v>
      </c>
      <c r="K30" s="23">
        <f t="shared" si="2"/>
        <v>2235</v>
      </c>
      <c r="L30" s="23">
        <f t="shared" si="2"/>
        <v>2164</v>
      </c>
      <c r="M30" s="23">
        <f t="shared" si="2"/>
        <v>3083</v>
      </c>
      <c r="N30" s="23">
        <f t="shared" si="2"/>
        <v>3019</v>
      </c>
      <c r="O30" s="23">
        <f t="shared" si="2"/>
        <v>904</v>
      </c>
      <c r="P30" s="23">
        <f t="shared" si="2"/>
        <v>891</v>
      </c>
      <c r="Q30" s="23">
        <f t="shared" si="2"/>
        <v>7585</v>
      </c>
      <c r="R30" s="23">
        <f t="shared" si="2"/>
        <v>7396</v>
      </c>
      <c r="S30" s="23">
        <f t="shared" si="2"/>
        <v>5819</v>
      </c>
      <c r="T30" s="23">
        <f t="shared" si="2"/>
        <v>5684</v>
      </c>
      <c r="U30" s="23">
        <f t="shared" si="2"/>
        <v>2691</v>
      </c>
      <c r="V30" s="23">
        <f t="shared" si="2"/>
        <v>2453</v>
      </c>
      <c r="W30" s="23">
        <f t="shared" si="2"/>
        <v>628</v>
      </c>
      <c r="X30" s="23">
        <f t="shared" si="2"/>
        <v>606</v>
      </c>
      <c r="Y30" s="23">
        <f t="shared" si="2"/>
        <v>1258</v>
      </c>
      <c r="Z30" s="23">
        <f t="shared" si="2"/>
        <v>1218</v>
      </c>
      <c r="AA30" s="23">
        <f t="shared" si="2"/>
        <v>113</v>
      </c>
      <c r="AB30" s="23">
        <f t="shared" si="2"/>
        <v>107</v>
      </c>
      <c r="AC30" s="23">
        <f t="shared" si="2"/>
        <v>519</v>
      </c>
      <c r="AD30" s="23">
        <f t="shared" si="2"/>
        <v>499</v>
      </c>
      <c r="AE30" s="23">
        <f t="shared" si="2"/>
        <v>83</v>
      </c>
      <c r="AF30" s="23">
        <f t="shared" si="2"/>
        <v>79</v>
      </c>
      <c r="AG30" s="23">
        <f t="shared" si="2"/>
        <v>2426</v>
      </c>
      <c r="AH30" s="23">
        <f t="shared" si="2"/>
        <v>2347</v>
      </c>
      <c r="AI30" s="23">
        <f t="shared" si="2"/>
        <v>13719</v>
      </c>
      <c r="AJ30" s="23">
        <f t="shared" si="2"/>
        <v>13518</v>
      </c>
      <c r="AK30" s="23">
        <f t="shared" si="2"/>
        <v>205856</v>
      </c>
      <c r="AL30" s="23">
        <f t="shared" si="2"/>
        <v>204007</v>
      </c>
      <c r="AM30" s="23">
        <f t="shared" si="2"/>
        <v>225354</v>
      </c>
      <c r="AN30" s="23">
        <f t="shared" si="2"/>
        <v>223460</v>
      </c>
      <c r="AO30" s="23">
        <f t="shared" si="2"/>
        <v>21852</v>
      </c>
      <c r="AP30" s="23">
        <f t="shared" si="2"/>
        <v>21536</v>
      </c>
      <c r="AQ30" s="23">
        <f t="shared" si="2"/>
        <v>47</v>
      </c>
      <c r="AR30" s="23">
        <f t="shared" si="2"/>
        <v>35</v>
      </c>
      <c r="AS30" s="23">
        <f t="shared" si="2"/>
        <v>398</v>
      </c>
      <c r="AT30" s="23">
        <f t="shared" si="2"/>
        <v>396</v>
      </c>
      <c r="AU30" s="23">
        <f t="shared" si="2"/>
        <v>3058</v>
      </c>
      <c r="AV30" s="23">
        <f t="shared" si="2"/>
        <v>244</v>
      </c>
    </row>
    <row r="31" spans="1:48" x14ac:dyDescent="0.25">
      <c r="A31" s="24"/>
      <c r="B31" s="25" t="s">
        <v>55</v>
      </c>
      <c r="C31" s="14">
        <f t="shared" si="0"/>
        <v>100613</v>
      </c>
      <c r="D31" s="14">
        <f t="shared" si="0"/>
        <v>98841</v>
      </c>
      <c r="E31" s="24">
        <v>23782</v>
      </c>
      <c r="F31" s="24">
        <v>23768</v>
      </c>
      <c r="G31" s="24">
        <v>697</v>
      </c>
      <c r="H31" s="24">
        <v>697</v>
      </c>
      <c r="I31" s="24">
        <v>18948</v>
      </c>
      <c r="J31" s="24">
        <v>18608</v>
      </c>
      <c r="K31" s="24">
        <v>132</v>
      </c>
      <c r="L31" s="24">
        <v>103</v>
      </c>
      <c r="M31" s="24">
        <v>31</v>
      </c>
      <c r="N31" s="24">
        <v>23</v>
      </c>
      <c r="O31" s="24">
        <v>22</v>
      </c>
      <c r="P31" s="24">
        <v>14</v>
      </c>
      <c r="Q31" s="24">
        <v>450</v>
      </c>
      <c r="R31" s="24">
        <v>251</v>
      </c>
      <c r="S31" s="24">
        <v>274</v>
      </c>
      <c r="T31" s="24">
        <v>270</v>
      </c>
      <c r="U31" s="24">
        <v>223</v>
      </c>
      <c r="V31" s="24">
        <v>219</v>
      </c>
      <c r="W31" s="24">
        <v>306</v>
      </c>
      <c r="X31" s="24">
        <v>292</v>
      </c>
      <c r="Y31" s="24">
        <v>15</v>
      </c>
      <c r="Z31" s="24">
        <v>1</v>
      </c>
      <c r="AA31" s="24">
        <v>9</v>
      </c>
      <c r="AB31" s="24">
        <v>1</v>
      </c>
      <c r="AC31" s="24">
        <v>84</v>
      </c>
      <c r="AD31" s="24">
        <v>50</v>
      </c>
      <c r="AE31" s="24">
        <v>7</v>
      </c>
      <c r="AF31" s="24">
        <v>4</v>
      </c>
      <c r="AG31" s="24">
        <v>120</v>
      </c>
      <c r="AH31" s="24">
        <v>119</v>
      </c>
      <c r="AI31" s="34">
        <v>679</v>
      </c>
      <c r="AJ31" s="34">
        <v>668</v>
      </c>
      <c r="AK31" s="31">
        <v>25955</v>
      </c>
      <c r="AL31" s="31">
        <v>25910</v>
      </c>
      <c r="AM31" s="31">
        <v>27587</v>
      </c>
      <c r="AN31" s="31">
        <v>27519</v>
      </c>
      <c r="AO31" s="24">
        <v>34</v>
      </c>
      <c r="AP31" s="24">
        <v>28</v>
      </c>
      <c r="AQ31" s="24">
        <v>143</v>
      </c>
      <c r="AR31" s="24">
        <v>56</v>
      </c>
      <c r="AS31" s="24">
        <v>934</v>
      </c>
      <c r="AT31" s="24">
        <v>237</v>
      </c>
      <c r="AU31" s="24">
        <v>181</v>
      </c>
      <c r="AV31" s="24">
        <v>3</v>
      </c>
    </row>
    <row r="32" spans="1:48" x14ac:dyDescent="0.25">
      <c r="A32" s="24"/>
      <c r="B32" s="25" t="s">
        <v>56</v>
      </c>
      <c r="C32" s="14">
        <f t="shared" si="0"/>
        <v>63623</v>
      </c>
      <c r="D32" s="14">
        <f t="shared" si="0"/>
        <v>61435</v>
      </c>
      <c r="E32" s="24">
        <v>19248</v>
      </c>
      <c r="F32" s="24">
        <v>19198</v>
      </c>
      <c r="G32" s="24">
        <v>284</v>
      </c>
      <c r="H32" s="24">
        <v>284</v>
      </c>
      <c r="I32" s="24">
        <v>4274</v>
      </c>
      <c r="J32" s="24">
        <v>4210</v>
      </c>
      <c r="K32" s="24">
        <v>237</v>
      </c>
      <c r="L32" s="24">
        <v>221</v>
      </c>
      <c r="M32" s="24">
        <v>407</v>
      </c>
      <c r="N32" s="24">
        <v>383</v>
      </c>
      <c r="O32" s="24">
        <v>167</v>
      </c>
      <c r="P32" s="24">
        <v>56</v>
      </c>
      <c r="Q32" s="24">
        <v>1142</v>
      </c>
      <c r="R32" s="24">
        <v>1113</v>
      </c>
      <c r="S32" s="24">
        <v>2936</v>
      </c>
      <c r="T32" s="24">
        <v>2883</v>
      </c>
      <c r="U32" s="24">
        <v>263</v>
      </c>
      <c r="V32" s="24">
        <v>243</v>
      </c>
      <c r="W32" s="24">
        <v>110</v>
      </c>
      <c r="X32" s="24">
        <v>103</v>
      </c>
      <c r="Y32" s="24">
        <v>118</v>
      </c>
      <c r="Z32" s="24">
        <v>112</v>
      </c>
      <c r="AA32" s="24">
        <v>2</v>
      </c>
      <c r="AB32" s="24">
        <v>2</v>
      </c>
      <c r="AC32" s="24">
        <v>89</v>
      </c>
      <c r="AD32" s="24">
        <v>87</v>
      </c>
      <c r="AE32" s="24">
        <v>18</v>
      </c>
      <c r="AF32" s="24">
        <v>17</v>
      </c>
      <c r="AG32" s="24">
        <v>329</v>
      </c>
      <c r="AH32" s="24">
        <v>321</v>
      </c>
      <c r="AI32" s="66">
        <v>1648</v>
      </c>
      <c r="AJ32" s="66">
        <v>1162</v>
      </c>
      <c r="AK32" s="24">
        <v>26796</v>
      </c>
      <c r="AL32" s="24">
        <v>25956</v>
      </c>
      <c r="AM32" s="24">
        <v>4745</v>
      </c>
      <c r="AN32" s="24">
        <v>4425</v>
      </c>
      <c r="AO32" s="24">
        <v>714</v>
      </c>
      <c r="AP32" s="24">
        <v>648</v>
      </c>
      <c r="AQ32" s="24">
        <v>0</v>
      </c>
      <c r="AR32" s="24">
        <v>0</v>
      </c>
      <c r="AS32" s="24">
        <v>0</v>
      </c>
      <c r="AT32" s="24">
        <v>0</v>
      </c>
      <c r="AU32" s="24">
        <v>96</v>
      </c>
      <c r="AV32" s="24">
        <v>11</v>
      </c>
    </row>
    <row r="33" spans="1:48" x14ac:dyDescent="0.25">
      <c r="A33" s="24"/>
      <c r="B33" s="25" t="s">
        <v>57</v>
      </c>
      <c r="C33" s="14">
        <f t="shared" si="0"/>
        <v>56574</v>
      </c>
      <c r="D33" s="14">
        <f t="shared" si="0"/>
        <v>54229</v>
      </c>
      <c r="E33" s="24">
        <v>21253</v>
      </c>
      <c r="F33" s="24">
        <v>20497</v>
      </c>
      <c r="G33" s="24">
        <v>9676</v>
      </c>
      <c r="H33" s="24">
        <v>9560</v>
      </c>
      <c r="I33" s="24">
        <v>12945</v>
      </c>
      <c r="J33" s="24">
        <v>12394</v>
      </c>
      <c r="K33" s="24">
        <v>405</v>
      </c>
      <c r="L33" s="24">
        <v>261</v>
      </c>
      <c r="M33" s="24">
        <v>276</v>
      </c>
      <c r="N33" s="24">
        <v>269</v>
      </c>
      <c r="O33" s="24">
        <v>261</v>
      </c>
      <c r="P33" s="24">
        <v>252</v>
      </c>
      <c r="Q33" s="24">
        <v>1781</v>
      </c>
      <c r="R33" s="24">
        <v>1704</v>
      </c>
      <c r="S33" s="24">
        <v>1586</v>
      </c>
      <c r="T33" s="24">
        <v>1516</v>
      </c>
      <c r="U33" s="24">
        <v>295</v>
      </c>
      <c r="V33" s="24">
        <v>284</v>
      </c>
      <c r="W33" s="24">
        <v>47</v>
      </c>
      <c r="X33" s="24">
        <v>42</v>
      </c>
      <c r="Y33" s="24">
        <v>45</v>
      </c>
      <c r="Z33" s="24">
        <v>45</v>
      </c>
      <c r="AA33" s="24">
        <v>9</v>
      </c>
      <c r="AB33" s="24">
        <v>9</v>
      </c>
      <c r="AC33" s="24">
        <v>114</v>
      </c>
      <c r="AD33" s="24">
        <v>113</v>
      </c>
      <c r="AE33" s="24">
        <v>19</v>
      </c>
      <c r="AF33" s="24">
        <v>17</v>
      </c>
      <c r="AG33" s="24">
        <v>236</v>
      </c>
      <c r="AH33" s="24">
        <v>234</v>
      </c>
      <c r="AI33" s="34">
        <v>131</v>
      </c>
      <c r="AJ33" s="34">
        <v>120</v>
      </c>
      <c r="AK33" s="24">
        <v>5036</v>
      </c>
      <c r="AL33" s="24">
        <v>4864</v>
      </c>
      <c r="AM33" s="24">
        <v>1441</v>
      </c>
      <c r="AN33" s="24">
        <v>1424</v>
      </c>
      <c r="AO33" s="24">
        <v>59</v>
      </c>
      <c r="AP33" s="24">
        <v>56</v>
      </c>
      <c r="AQ33" s="24">
        <v>357</v>
      </c>
      <c r="AR33" s="24">
        <v>330</v>
      </c>
      <c r="AS33" s="24">
        <v>232</v>
      </c>
      <c r="AT33" s="24">
        <v>186</v>
      </c>
      <c r="AU33" s="24">
        <v>370</v>
      </c>
      <c r="AV33" s="24">
        <v>52</v>
      </c>
    </row>
    <row r="34" spans="1:48" x14ac:dyDescent="0.25">
      <c r="A34" s="24"/>
      <c r="B34" s="25" t="s">
        <v>58</v>
      </c>
      <c r="C34" s="14">
        <f t="shared" si="0"/>
        <v>13534</v>
      </c>
      <c r="D34" s="14">
        <f t="shared" si="0"/>
        <v>13473</v>
      </c>
      <c r="E34" s="24">
        <v>1809</v>
      </c>
      <c r="F34" s="24">
        <v>1798</v>
      </c>
      <c r="G34" s="24">
        <v>4135</v>
      </c>
      <c r="H34" s="24">
        <v>4134</v>
      </c>
      <c r="I34" s="24">
        <v>909</v>
      </c>
      <c r="J34" s="24">
        <v>907</v>
      </c>
      <c r="K34" s="24">
        <v>352</v>
      </c>
      <c r="L34" s="24">
        <v>337</v>
      </c>
      <c r="M34" s="24">
        <v>139</v>
      </c>
      <c r="N34" s="24">
        <v>135</v>
      </c>
      <c r="O34" s="24">
        <v>3</v>
      </c>
      <c r="P34" s="24">
        <v>3</v>
      </c>
      <c r="Q34" s="24">
        <v>816</v>
      </c>
      <c r="R34" s="24">
        <v>814</v>
      </c>
      <c r="S34" s="24">
        <v>4173</v>
      </c>
      <c r="T34" s="24">
        <v>4167</v>
      </c>
      <c r="U34" s="24">
        <v>137</v>
      </c>
      <c r="V34" s="24">
        <v>133</v>
      </c>
      <c r="W34" s="24">
        <v>0</v>
      </c>
      <c r="X34" s="24">
        <v>0</v>
      </c>
      <c r="Y34" s="24">
        <v>24</v>
      </c>
      <c r="Z34" s="24">
        <v>24</v>
      </c>
      <c r="AA34" s="24">
        <v>0</v>
      </c>
      <c r="AB34" s="24">
        <v>0</v>
      </c>
      <c r="AC34" s="24">
        <v>24</v>
      </c>
      <c r="AD34" s="24">
        <v>23</v>
      </c>
      <c r="AE34" s="24">
        <v>2</v>
      </c>
      <c r="AF34" s="24">
        <v>2</v>
      </c>
      <c r="AG34" s="24">
        <v>47</v>
      </c>
      <c r="AH34" s="24">
        <v>47</v>
      </c>
      <c r="AI34" s="34">
        <v>57</v>
      </c>
      <c r="AJ34" s="34">
        <v>57</v>
      </c>
      <c r="AK34" s="24">
        <v>545</v>
      </c>
      <c r="AL34" s="24">
        <v>545</v>
      </c>
      <c r="AM34" s="24">
        <v>322</v>
      </c>
      <c r="AN34" s="24">
        <v>322</v>
      </c>
      <c r="AO34" s="24">
        <v>6</v>
      </c>
      <c r="AP34" s="24">
        <v>6</v>
      </c>
      <c r="AQ34" s="24">
        <v>0</v>
      </c>
      <c r="AR34" s="24">
        <v>0</v>
      </c>
      <c r="AS34" s="24">
        <v>0</v>
      </c>
      <c r="AT34" s="24">
        <v>0</v>
      </c>
      <c r="AU34" s="24">
        <v>34</v>
      </c>
      <c r="AV34" s="24">
        <v>19</v>
      </c>
    </row>
    <row r="35" spans="1:48" x14ac:dyDescent="0.25">
      <c r="A35" s="24"/>
      <c r="B35" s="25" t="s">
        <v>59</v>
      </c>
      <c r="C35" s="14">
        <f t="shared" si="0"/>
        <v>72741</v>
      </c>
      <c r="D35" s="14">
        <f t="shared" si="0"/>
        <v>70227</v>
      </c>
      <c r="E35" s="24">
        <v>25566</v>
      </c>
      <c r="F35" s="24">
        <v>25510</v>
      </c>
      <c r="G35" s="24">
        <v>3745</v>
      </c>
      <c r="H35" s="24">
        <v>3690</v>
      </c>
      <c r="I35" s="24">
        <v>10458</v>
      </c>
      <c r="J35" s="24">
        <v>10168</v>
      </c>
      <c r="K35" s="24">
        <v>231</v>
      </c>
      <c r="L35" s="24">
        <v>151</v>
      </c>
      <c r="M35" s="24">
        <v>702</v>
      </c>
      <c r="N35" s="24">
        <v>438</v>
      </c>
      <c r="O35" s="24">
        <v>1138</v>
      </c>
      <c r="P35" s="24">
        <v>842</v>
      </c>
      <c r="Q35" s="24">
        <v>1610</v>
      </c>
      <c r="R35" s="24">
        <v>1547</v>
      </c>
      <c r="S35" s="24">
        <v>1628</v>
      </c>
      <c r="T35" s="24">
        <v>1498</v>
      </c>
      <c r="U35" s="24">
        <v>429</v>
      </c>
      <c r="V35" s="24">
        <v>406</v>
      </c>
      <c r="W35" s="24">
        <v>181</v>
      </c>
      <c r="X35" s="24">
        <v>163</v>
      </c>
      <c r="Y35" s="24">
        <v>194</v>
      </c>
      <c r="Z35" s="24">
        <v>182</v>
      </c>
      <c r="AA35" s="24">
        <v>18</v>
      </c>
      <c r="AB35" s="24">
        <v>17</v>
      </c>
      <c r="AC35" s="24">
        <v>73</v>
      </c>
      <c r="AD35" s="24">
        <v>72</v>
      </c>
      <c r="AE35" s="24">
        <v>11</v>
      </c>
      <c r="AF35" s="24">
        <v>9</v>
      </c>
      <c r="AG35" s="24">
        <v>462</v>
      </c>
      <c r="AH35" s="24">
        <v>441</v>
      </c>
      <c r="AI35" s="34">
        <v>920</v>
      </c>
      <c r="AJ35" s="34">
        <v>490</v>
      </c>
      <c r="AK35" s="24">
        <v>24598</v>
      </c>
      <c r="AL35" s="24">
        <v>24107</v>
      </c>
      <c r="AM35" s="24">
        <v>123</v>
      </c>
      <c r="AN35" s="24">
        <v>75</v>
      </c>
      <c r="AO35" s="24">
        <v>581</v>
      </c>
      <c r="AP35" s="24">
        <v>406</v>
      </c>
      <c r="AQ35" s="24">
        <v>0</v>
      </c>
      <c r="AR35" s="24">
        <v>0</v>
      </c>
      <c r="AS35" s="24">
        <v>0</v>
      </c>
      <c r="AT35" s="24">
        <v>0</v>
      </c>
      <c r="AU35" s="24">
        <v>73</v>
      </c>
      <c r="AV35" s="24">
        <v>15</v>
      </c>
    </row>
    <row r="36" spans="1:48" x14ac:dyDescent="0.25">
      <c r="A36" s="24"/>
      <c r="B36" s="25" t="s">
        <v>60</v>
      </c>
      <c r="C36" s="14">
        <f t="shared" si="0"/>
        <v>12340</v>
      </c>
      <c r="D36" s="14">
        <f t="shared" si="0"/>
        <v>12161</v>
      </c>
      <c r="E36" s="24">
        <v>2914</v>
      </c>
      <c r="F36" s="24">
        <v>2906</v>
      </c>
      <c r="G36" s="24">
        <v>5366</v>
      </c>
      <c r="H36" s="24">
        <v>5362</v>
      </c>
      <c r="I36" s="24">
        <v>308</v>
      </c>
      <c r="J36" s="24">
        <v>278</v>
      </c>
      <c r="K36" s="24">
        <v>461</v>
      </c>
      <c r="L36" s="24">
        <v>456</v>
      </c>
      <c r="M36" s="24">
        <v>127</v>
      </c>
      <c r="N36" s="24">
        <v>125</v>
      </c>
      <c r="O36" s="24">
        <v>8</v>
      </c>
      <c r="P36" s="24">
        <v>6</v>
      </c>
      <c r="Q36" s="24">
        <v>1520</v>
      </c>
      <c r="R36" s="24">
        <v>1491</v>
      </c>
      <c r="S36" s="24">
        <v>1280</v>
      </c>
      <c r="T36" s="24">
        <v>1264</v>
      </c>
      <c r="U36" s="24">
        <v>156</v>
      </c>
      <c r="V36" s="24">
        <v>145</v>
      </c>
      <c r="W36" s="24">
        <v>4</v>
      </c>
      <c r="X36" s="24">
        <v>3</v>
      </c>
      <c r="Y36" s="24">
        <v>33</v>
      </c>
      <c r="Z36" s="24">
        <v>31</v>
      </c>
      <c r="AA36" s="24">
        <v>0</v>
      </c>
      <c r="AB36" s="24">
        <v>0</v>
      </c>
      <c r="AC36" s="24">
        <v>36</v>
      </c>
      <c r="AD36" s="24">
        <v>34</v>
      </c>
      <c r="AE36" s="24">
        <v>1</v>
      </c>
      <c r="AF36" s="24">
        <v>1</v>
      </c>
      <c r="AG36" s="24">
        <v>30</v>
      </c>
      <c r="AH36" s="24">
        <v>27</v>
      </c>
      <c r="AI36" s="34">
        <v>7</v>
      </c>
      <c r="AJ36" s="34">
        <v>2</v>
      </c>
      <c r="AK36" s="24">
        <v>0</v>
      </c>
      <c r="AL36" s="24">
        <v>0</v>
      </c>
      <c r="AM36" s="24">
        <v>69</v>
      </c>
      <c r="AN36" s="24">
        <v>26</v>
      </c>
      <c r="AO36" s="24">
        <v>3</v>
      </c>
      <c r="AP36" s="24">
        <v>1</v>
      </c>
      <c r="AQ36" s="24">
        <v>0</v>
      </c>
      <c r="AR36" s="24">
        <v>0</v>
      </c>
      <c r="AS36" s="24">
        <v>0</v>
      </c>
      <c r="AT36" s="24">
        <v>0</v>
      </c>
      <c r="AU36" s="24">
        <v>17</v>
      </c>
      <c r="AV36" s="24">
        <v>3</v>
      </c>
    </row>
    <row r="37" spans="1:48" x14ac:dyDescent="0.25">
      <c r="A37" s="24"/>
      <c r="B37" s="25" t="s">
        <v>61</v>
      </c>
      <c r="C37" s="14">
        <f t="shared" si="0"/>
        <v>10192</v>
      </c>
      <c r="D37" s="14">
        <f t="shared" si="0"/>
        <v>9923</v>
      </c>
      <c r="E37" s="24">
        <v>3926</v>
      </c>
      <c r="F37" s="24">
        <v>3912</v>
      </c>
      <c r="G37" s="24">
        <v>2810</v>
      </c>
      <c r="H37" s="24">
        <v>2805</v>
      </c>
      <c r="I37" s="24">
        <v>892</v>
      </c>
      <c r="J37" s="24">
        <v>843</v>
      </c>
      <c r="K37" s="24">
        <v>108</v>
      </c>
      <c r="L37" s="24">
        <v>43</v>
      </c>
      <c r="M37" s="24">
        <v>118</v>
      </c>
      <c r="N37" s="24">
        <v>115</v>
      </c>
      <c r="O37" s="24">
        <v>46</v>
      </c>
      <c r="P37" s="24">
        <v>46</v>
      </c>
      <c r="Q37" s="24">
        <v>761</v>
      </c>
      <c r="R37" s="24">
        <v>736</v>
      </c>
      <c r="S37" s="24">
        <v>883</v>
      </c>
      <c r="T37" s="24">
        <v>799</v>
      </c>
      <c r="U37" s="24">
        <v>140</v>
      </c>
      <c r="V37" s="24">
        <v>132</v>
      </c>
      <c r="W37" s="24">
        <v>15</v>
      </c>
      <c r="X37" s="24">
        <v>14</v>
      </c>
      <c r="Y37" s="24">
        <v>27</v>
      </c>
      <c r="Z37" s="24">
        <v>26</v>
      </c>
      <c r="AA37" s="24">
        <v>6</v>
      </c>
      <c r="AB37" s="24">
        <v>5</v>
      </c>
      <c r="AC37" s="24">
        <v>49</v>
      </c>
      <c r="AD37" s="24">
        <v>49</v>
      </c>
      <c r="AE37" s="24">
        <v>8</v>
      </c>
      <c r="AF37" s="24">
        <v>8</v>
      </c>
      <c r="AG37" s="24">
        <v>23</v>
      </c>
      <c r="AH37" s="24">
        <v>23</v>
      </c>
      <c r="AI37" s="34">
        <v>23</v>
      </c>
      <c r="AJ37" s="34">
        <v>23</v>
      </c>
      <c r="AK37" s="24">
        <v>0</v>
      </c>
      <c r="AL37" s="24">
        <v>0</v>
      </c>
      <c r="AM37" s="24">
        <v>0</v>
      </c>
      <c r="AN37" s="24">
        <v>0</v>
      </c>
      <c r="AO37" s="24">
        <v>339</v>
      </c>
      <c r="AP37" s="24">
        <v>338</v>
      </c>
      <c r="AQ37" s="24">
        <v>0</v>
      </c>
      <c r="AR37" s="24">
        <v>0</v>
      </c>
      <c r="AS37" s="24">
        <v>0</v>
      </c>
      <c r="AT37" s="24">
        <v>0</v>
      </c>
      <c r="AU37" s="24">
        <v>18</v>
      </c>
      <c r="AV37" s="24">
        <v>6</v>
      </c>
    </row>
    <row r="38" spans="1:48" x14ac:dyDescent="0.25">
      <c r="A38" s="24"/>
      <c r="B38" s="33" t="s">
        <v>62</v>
      </c>
      <c r="C38" s="14">
        <f t="shared" si="0"/>
        <v>15417</v>
      </c>
      <c r="D38" s="14">
        <f t="shared" si="0"/>
        <v>15159</v>
      </c>
      <c r="E38" s="34">
        <v>5500</v>
      </c>
      <c r="F38" s="34">
        <v>5449</v>
      </c>
      <c r="G38" s="34">
        <v>155</v>
      </c>
      <c r="H38" s="34">
        <v>155</v>
      </c>
      <c r="I38" s="34">
        <v>534</v>
      </c>
      <c r="J38" s="34">
        <v>533</v>
      </c>
      <c r="K38" s="34">
        <v>27</v>
      </c>
      <c r="L38" s="34">
        <v>27</v>
      </c>
      <c r="M38" s="34">
        <v>58</v>
      </c>
      <c r="N38" s="34">
        <v>58</v>
      </c>
      <c r="O38" s="34">
        <v>5</v>
      </c>
      <c r="P38" s="34">
        <v>5</v>
      </c>
      <c r="Q38" s="34">
        <v>283</v>
      </c>
      <c r="R38" s="34">
        <v>282</v>
      </c>
      <c r="S38" s="34">
        <v>38</v>
      </c>
      <c r="T38" s="34">
        <v>38</v>
      </c>
      <c r="U38" s="34">
        <v>219</v>
      </c>
      <c r="V38" s="34">
        <v>218</v>
      </c>
      <c r="W38" s="34">
        <v>3</v>
      </c>
      <c r="X38" s="34">
        <v>3</v>
      </c>
      <c r="Y38" s="34">
        <v>19</v>
      </c>
      <c r="Z38" s="34">
        <v>19</v>
      </c>
      <c r="AA38" s="34">
        <v>0</v>
      </c>
      <c r="AB38" s="34">
        <v>0</v>
      </c>
      <c r="AC38" s="34">
        <v>19</v>
      </c>
      <c r="AD38" s="34">
        <v>19</v>
      </c>
      <c r="AE38" s="34">
        <v>5</v>
      </c>
      <c r="AF38" s="34">
        <v>5</v>
      </c>
      <c r="AG38" s="34">
        <v>165</v>
      </c>
      <c r="AH38" s="34">
        <v>165</v>
      </c>
      <c r="AI38" s="34">
        <v>32</v>
      </c>
      <c r="AJ38" s="34">
        <v>32</v>
      </c>
      <c r="AK38" s="34">
        <v>3588</v>
      </c>
      <c r="AL38" s="37">
        <v>3580</v>
      </c>
      <c r="AM38" s="34">
        <v>1568</v>
      </c>
      <c r="AN38" s="37">
        <v>1568</v>
      </c>
      <c r="AO38" s="34">
        <v>1</v>
      </c>
      <c r="AP38" s="34">
        <v>1</v>
      </c>
      <c r="AQ38" s="34">
        <v>0</v>
      </c>
      <c r="AR38" s="34">
        <v>0</v>
      </c>
      <c r="AS38" s="34">
        <v>0</v>
      </c>
      <c r="AT38" s="34">
        <v>0</v>
      </c>
      <c r="AU38" s="34">
        <v>3198</v>
      </c>
      <c r="AV38" s="34">
        <v>3002</v>
      </c>
    </row>
    <row r="39" spans="1:48" x14ac:dyDescent="0.25">
      <c r="A39" s="24"/>
      <c r="B39" s="33" t="s">
        <v>63</v>
      </c>
      <c r="C39" s="14">
        <f t="shared" si="0"/>
        <v>65191</v>
      </c>
      <c r="D39" s="14">
        <f t="shared" si="0"/>
        <v>63014</v>
      </c>
      <c r="E39" s="34">
        <v>15746</v>
      </c>
      <c r="F39" s="34">
        <v>15688</v>
      </c>
      <c r="G39" s="34">
        <v>1113</v>
      </c>
      <c r="H39" s="34">
        <v>1089</v>
      </c>
      <c r="I39" s="34">
        <v>7734</v>
      </c>
      <c r="J39" s="34">
        <v>7478</v>
      </c>
      <c r="K39" s="34">
        <v>220</v>
      </c>
      <c r="L39" s="34">
        <v>196</v>
      </c>
      <c r="M39" s="34">
        <v>119</v>
      </c>
      <c r="N39" s="34">
        <v>106</v>
      </c>
      <c r="O39" s="34">
        <v>119</v>
      </c>
      <c r="P39" s="34">
        <v>97</v>
      </c>
      <c r="Q39" s="34">
        <v>829</v>
      </c>
      <c r="R39" s="34">
        <v>801</v>
      </c>
      <c r="S39" s="34">
        <v>604</v>
      </c>
      <c r="T39" s="34">
        <v>581</v>
      </c>
      <c r="U39" s="34">
        <v>252</v>
      </c>
      <c r="V39" s="34">
        <v>245</v>
      </c>
      <c r="W39" s="34">
        <v>105</v>
      </c>
      <c r="X39" s="34">
        <v>100</v>
      </c>
      <c r="Y39" s="34">
        <v>90</v>
      </c>
      <c r="Z39" s="34">
        <v>52</v>
      </c>
      <c r="AA39" s="34">
        <v>30</v>
      </c>
      <c r="AB39" s="34">
        <v>21</v>
      </c>
      <c r="AC39" s="34">
        <v>86</v>
      </c>
      <c r="AD39" s="34">
        <v>83</v>
      </c>
      <c r="AE39" s="34">
        <v>23</v>
      </c>
      <c r="AF39" s="34">
        <v>22</v>
      </c>
      <c r="AG39" s="34">
        <v>382</v>
      </c>
      <c r="AH39" s="34">
        <v>365</v>
      </c>
      <c r="AI39" s="34">
        <v>2199</v>
      </c>
      <c r="AJ39" s="34">
        <v>1485</v>
      </c>
      <c r="AK39" s="34">
        <v>12331</v>
      </c>
      <c r="AL39" s="34">
        <v>12095</v>
      </c>
      <c r="AM39" s="34">
        <v>20516</v>
      </c>
      <c r="AN39" s="34">
        <v>20115</v>
      </c>
      <c r="AO39" s="34">
        <v>196</v>
      </c>
      <c r="AP39" s="34">
        <v>100</v>
      </c>
      <c r="AQ39" s="34">
        <v>893</v>
      </c>
      <c r="AR39" s="34">
        <v>798</v>
      </c>
      <c r="AS39" s="34">
        <v>1579</v>
      </c>
      <c r="AT39" s="34">
        <v>1489</v>
      </c>
      <c r="AU39" s="34">
        <v>25</v>
      </c>
      <c r="AV39" s="34">
        <v>8</v>
      </c>
    </row>
    <row r="40" spans="1:48" x14ac:dyDescent="0.25">
      <c r="A40" s="24"/>
      <c r="B40" s="25" t="s">
        <v>64</v>
      </c>
      <c r="C40" s="29">
        <f t="shared" si="0"/>
        <v>14136</v>
      </c>
      <c r="D40" s="29">
        <f t="shared" si="0"/>
        <v>13391</v>
      </c>
      <c r="E40" s="24">
        <v>3507</v>
      </c>
      <c r="F40" s="24">
        <v>3502</v>
      </c>
      <c r="G40" s="24">
        <v>973</v>
      </c>
      <c r="H40" s="24">
        <v>973</v>
      </c>
      <c r="I40" s="24">
        <v>1084</v>
      </c>
      <c r="J40" s="24">
        <v>1083</v>
      </c>
      <c r="K40" s="24">
        <v>64</v>
      </c>
      <c r="L40" s="24">
        <v>49</v>
      </c>
      <c r="M40" s="24">
        <v>36</v>
      </c>
      <c r="N40" s="24">
        <v>27</v>
      </c>
      <c r="O40" s="24">
        <v>14</v>
      </c>
      <c r="P40" s="24">
        <v>4</v>
      </c>
      <c r="Q40" s="24">
        <v>236</v>
      </c>
      <c r="R40" s="24">
        <v>208</v>
      </c>
      <c r="S40" s="24">
        <v>43</v>
      </c>
      <c r="T40" s="24">
        <v>38</v>
      </c>
      <c r="U40" s="24">
        <v>299</v>
      </c>
      <c r="V40" s="24">
        <v>125</v>
      </c>
      <c r="W40" s="24">
        <v>11</v>
      </c>
      <c r="X40" s="24">
        <v>11</v>
      </c>
      <c r="Y40" s="24">
        <v>36</v>
      </c>
      <c r="Z40" s="24">
        <v>35</v>
      </c>
      <c r="AA40" s="24">
        <v>2</v>
      </c>
      <c r="AB40" s="24">
        <v>2</v>
      </c>
      <c r="AC40" s="24">
        <v>33</v>
      </c>
      <c r="AD40" s="24">
        <v>33</v>
      </c>
      <c r="AE40" s="24">
        <v>3</v>
      </c>
      <c r="AF40" s="24">
        <v>3</v>
      </c>
      <c r="AG40" s="24">
        <v>227</v>
      </c>
      <c r="AH40" s="24">
        <v>225</v>
      </c>
      <c r="AI40" s="37">
        <v>3509</v>
      </c>
      <c r="AJ40" s="37">
        <v>3463</v>
      </c>
      <c r="AK40" s="24">
        <v>1667</v>
      </c>
      <c r="AL40" s="24">
        <v>1630</v>
      </c>
      <c r="AM40" s="24">
        <v>2201</v>
      </c>
      <c r="AN40" s="24">
        <v>1951</v>
      </c>
      <c r="AO40" s="24">
        <v>5</v>
      </c>
      <c r="AP40" s="24">
        <v>2</v>
      </c>
      <c r="AQ40" s="24">
        <v>0</v>
      </c>
      <c r="AR40" s="24">
        <v>0</v>
      </c>
      <c r="AS40" s="24">
        <v>0</v>
      </c>
      <c r="AT40" s="24">
        <v>0</v>
      </c>
      <c r="AU40" s="24">
        <v>186</v>
      </c>
      <c r="AV40" s="24">
        <v>27</v>
      </c>
    </row>
    <row r="41" spans="1:48" x14ac:dyDescent="0.25">
      <c r="A41" s="24"/>
      <c r="B41" s="25" t="s">
        <v>65</v>
      </c>
      <c r="C41" s="14">
        <f>E41+G41+I41+K41+M41+O41+Q41+S41+U41+W41+Y41+AA41+AC41+AE41+AG41+AI41+AK41+AM41+AO41+AQ41+AS41+AU41</f>
        <v>162963</v>
      </c>
      <c r="D41" s="14">
        <f>F41+H41+J41+L41+N41+P41+R41+T41+V41+X41+Z41+AB41+AD41+AF41+AH41+AJ41+AL41+AN41+AP41+AR41+AT41+AV41</f>
        <v>156245</v>
      </c>
      <c r="E41" s="24">
        <v>37525</v>
      </c>
      <c r="F41" s="24">
        <v>37031</v>
      </c>
      <c r="G41" s="24">
        <v>1993</v>
      </c>
      <c r="H41" s="24">
        <v>1541</v>
      </c>
      <c r="I41" s="24">
        <v>22297</v>
      </c>
      <c r="J41" s="24">
        <v>21071</v>
      </c>
      <c r="K41" s="24">
        <v>113</v>
      </c>
      <c r="L41" s="24">
        <v>100</v>
      </c>
      <c r="M41" s="24">
        <v>536</v>
      </c>
      <c r="N41" s="24">
        <v>484</v>
      </c>
      <c r="O41" s="24">
        <v>104</v>
      </c>
      <c r="P41" s="24">
        <v>99</v>
      </c>
      <c r="Q41" s="24">
        <v>1046</v>
      </c>
      <c r="R41" s="24">
        <v>1008</v>
      </c>
      <c r="S41" s="24">
        <v>485</v>
      </c>
      <c r="T41" s="24">
        <v>469</v>
      </c>
      <c r="U41" s="24">
        <v>624</v>
      </c>
      <c r="V41" s="24">
        <v>572</v>
      </c>
      <c r="W41" s="24">
        <v>357</v>
      </c>
      <c r="X41" s="24">
        <v>352</v>
      </c>
      <c r="Y41" s="24">
        <v>369</v>
      </c>
      <c r="Z41" s="24">
        <v>353</v>
      </c>
      <c r="AA41" s="24">
        <v>1</v>
      </c>
      <c r="AB41" s="24">
        <v>1</v>
      </c>
      <c r="AC41" s="24">
        <v>112</v>
      </c>
      <c r="AD41" s="24">
        <v>102</v>
      </c>
      <c r="AE41" s="24">
        <v>35</v>
      </c>
      <c r="AF41" s="24">
        <v>35</v>
      </c>
      <c r="AG41" s="24">
        <v>2849</v>
      </c>
      <c r="AH41" s="24">
        <v>2795</v>
      </c>
      <c r="AI41" s="37">
        <v>2243</v>
      </c>
      <c r="AJ41" s="37">
        <v>1983</v>
      </c>
      <c r="AK41" s="24">
        <v>42802</v>
      </c>
      <c r="AL41" s="24">
        <v>41258</v>
      </c>
      <c r="AM41" s="24">
        <v>38166</v>
      </c>
      <c r="AN41" s="24">
        <v>37695</v>
      </c>
      <c r="AO41" s="24">
        <v>8265</v>
      </c>
      <c r="AP41" s="24">
        <v>8020</v>
      </c>
      <c r="AQ41" s="24">
        <v>0</v>
      </c>
      <c r="AR41" s="24">
        <v>0</v>
      </c>
      <c r="AS41" s="24">
        <v>0</v>
      </c>
      <c r="AT41" s="24">
        <v>0</v>
      </c>
      <c r="AU41" s="24">
        <v>3041</v>
      </c>
      <c r="AV41" s="24">
        <v>1276</v>
      </c>
    </row>
    <row r="42" spans="1:48" x14ac:dyDescent="0.25">
      <c r="A42" s="24"/>
      <c r="B42" s="25" t="s">
        <v>66</v>
      </c>
      <c r="C42" s="14">
        <f t="shared" si="0"/>
        <v>85903</v>
      </c>
      <c r="D42" s="14">
        <f t="shared" si="0"/>
        <v>84913</v>
      </c>
      <c r="E42" s="24">
        <v>26164</v>
      </c>
      <c r="F42" s="24">
        <v>26112</v>
      </c>
      <c r="G42" s="24">
        <v>600</v>
      </c>
      <c r="H42" s="24">
        <v>592</v>
      </c>
      <c r="I42" s="24">
        <v>10948</v>
      </c>
      <c r="J42" s="24">
        <v>10743</v>
      </c>
      <c r="K42" s="24">
        <v>105</v>
      </c>
      <c r="L42" s="24">
        <v>100</v>
      </c>
      <c r="M42" s="24">
        <v>841</v>
      </c>
      <c r="N42" s="24">
        <v>812</v>
      </c>
      <c r="O42" s="24">
        <v>82</v>
      </c>
      <c r="P42" s="24">
        <v>81</v>
      </c>
      <c r="Q42" s="24">
        <v>1606</v>
      </c>
      <c r="R42" s="24">
        <v>1576</v>
      </c>
      <c r="S42" s="24">
        <v>618</v>
      </c>
      <c r="T42" s="24">
        <v>596</v>
      </c>
      <c r="U42" s="24">
        <v>384</v>
      </c>
      <c r="V42" s="24">
        <v>376</v>
      </c>
      <c r="W42" s="24">
        <v>78</v>
      </c>
      <c r="X42" s="24">
        <v>76</v>
      </c>
      <c r="Y42" s="24">
        <v>191</v>
      </c>
      <c r="Z42" s="24">
        <v>187</v>
      </c>
      <c r="AA42" s="24">
        <v>2</v>
      </c>
      <c r="AB42" s="24">
        <v>2</v>
      </c>
      <c r="AC42" s="24">
        <v>78</v>
      </c>
      <c r="AD42" s="24">
        <v>77</v>
      </c>
      <c r="AE42" s="24">
        <v>23</v>
      </c>
      <c r="AF42" s="24">
        <v>23</v>
      </c>
      <c r="AG42" s="24">
        <v>523</v>
      </c>
      <c r="AH42" s="24">
        <v>508</v>
      </c>
      <c r="AI42" s="37">
        <v>188</v>
      </c>
      <c r="AJ42" s="37">
        <v>184</v>
      </c>
      <c r="AK42" s="24">
        <v>41958</v>
      </c>
      <c r="AL42" s="24">
        <v>41783</v>
      </c>
      <c r="AM42" s="24">
        <v>679</v>
      </c>
      <c r="AN42" s="24">
        <v>671</v>
      </c>
      <c r="AO42" s="24">
        <v>154</v>
      </c>
      <c r="AP42" s="24">
        <v>144</v>
      </c>
      <c r="AQ42" s="24"/>
      <c r="AR42" s="24"/>
      <c r="AS42" s="24"/>
      <c r="AT42" s="24"/>
      <c r="AU42" s="24">
        <v>681</v>
      </c>
      <c r="AV42" s="24">
        <v>270</v>
      </c>
    </row>
    <row r="43" spans="1:48" x14ac:dyDescent="0.25">
      <c r="A43" s="34"/>
      <c r="B43" s="36" t="s">
        <v>43</v>
      </c>
      <c r="C43" s="23">
        <f>C31+C32+C33+C34+C35+C36+C37+C38+C39+C40+C41+C42</f>
        <v>673227</v>
      </c>
      <c r="D43" s="23">
        <f t="shared" ref="D43:AV43" si="3">D31+D32+D33+D34+D35+D36+D37+D38+D39+D40+D41+D42</f>
        <v>653011</v>
      </c>
      <c r="E43" s="23">
        <f t="shared" si="3"/>
        <v>186940</v>
      </c>
      <c r="F43" s="23">
        <f t="shared" si="3"/>
        <v>185371</v>
      </c>
      <c r="G43" s="23">
        <f t="shared" si="3"/>
        <v>31547</v>
      </c>
      <c r="H43" s="23">
        <f t="shared" si="3"/>
        <v>30882</v>
      </c>
      <c r="I43" s="23">
        <f t="shared" si="3"/>
        <v>91331</v>
      </c>
      <c r="J43" s="23">
        <f t="shared" si="3"/>
        <v>88316</v>
      </c>
      <c r="K43" s="23">
        <f t="shared" si="3"/>
        <v>2455</v>
      </c>
      <c r="L43" s="23">
        <f t="shared" si="3"/>
        <v>2044</v>
      </c>
      <c r="M43" s="23">
        <f t="shared" si="3"/>
        <v>3390</v>
      </c>
      <c r="N43" s="23">
        <f t="shared" si="3"/>
        <v>2975</v>
      </c>
      <c r="O43" s="23">
        <f t="shared" si="3"/>
        <v>1969</v>
      </c>
      <c r="P43" s="23">
        <f>P31+P32+P33+P34+P35+P36+P37+P38+P39+P40+P41+P42</f>
        <v>1505</v>
      </c>
      <c r="Q43" s="23">
        <f>Q31+Q32+Q33+Q34+Q35+Q36+Q37+Q38+Q39+Q40+Q41+Q42</f>
        <v>12080</v>
      </c>
      <c r="R43" s="23">
        <f t="shared" si="3"/>
        <v>11531</v>
      </c>
      <c r="S43" s="23">
        <f t="shared" si="3"/>
        <v>14548</v>
      </c>
      <c r="T43" s="23">
        <f t="shared" si="3"/>
        <v>14119</v>
      </c>
      <c r="U43" s="23">
        <f t="shared" si="3"/>
        <v>3421</v>
      </c>
      <c r="V43" s="23">
        <f t="shared" si="3"/>
        <v>3098</v>
      </c>
      <c r="W43" s="23">
        <f t="shared" si="3"/>
        <v>1217</v>
      </c>
      <c r="X43" s="23">
        <f t="shared" si="3"/>
        <v>1159</v>
      </c>
      <c r="Y43" s="23">
        <f t="shared" si="3"/>
        <v>1161</v>
      </c>
      <c r="Z43" s="23">
        <f t="shared" si="3"/>
        <v>1067</v>
      </c>
      <c r="AA43" s="23">
        <f t="shared" si="3"/>
        <v>79</v>
      </c>
      <c r="AB43" s="23">
        <f t="shared" si="3"/>
        <v>60</v>
      </c>
      <c r="AC43" s="23">
        <f t="shared" si="3"/>
        <v>797</v>
      </c>
      <c r="AD43" s="23">
        <f t="shared" si="3"/>
        <v>742</v>
      </c>
      <c r="AE43" s="23">
        <f t="shared" si="3"/>
        <v>155</v>
      </c>
      <c r="AF43" s="23">
        <f t="shared" si="3"/>
        <v>146</v>
      </c>
      <c r="AG43" s="23">
        <f t="shared" si="3"/>
        <v>5393</v>
      </c>
      <c r="AH43" s="23">
        <f t="shared" si="3"/>
        <v>5270</v>
      </c>
      <c r="AI43" s="23">
        <f t="shared" si="3"/>
        <v>11636</v>
      </c>
      <c r="AJ43" s="23">
        <f t="shared" si="3"/>
        <v>9669</v>
      </c>
      <c r="AK43" s="23">
        <f t="shared" si="3"/>
        <v>185276</v>
      </c>
      <c r="AL43" s="23">
        <f t="shared" si="3"/>
        <v>181728</v>
      </c>
      <c r="AM43" s="23">
        <f t="shared" si="3"/>
        <v>97417</v>
      </c>
      <c r="AN43" s="23">
        <f t="shared" si="3"/>
        <v>95791</v>
      </c>
      <c r="AO43" s="23">
        <f t="shared" si="3"/>
        <v>10357</v>
      </c>
      <c r="AP43" s="23">
        <f t="shared" si="3"/>
        <v>9750</v>
      </c>
      <c r="AQ43" s="23">
        <f t="shared" si="3"/>
        <v>1393</v>
      </c>
      <c r="AR43" s="23">
        <f t="shared" si="3"/>
        <v>1184</v>
      </c>
      <c r="AS43" s="23">
        <f t="shared" si="3"/>
        <v>2745</v>
      </c>
      <c r="AT43" s="23">
        <f t="shared" si="3"/>
        <v>1912</v>
      </c>
      <c r="AU43" s="23">
        <f t="shared" si="3"/>
        <v>7920</v>
      </c>
      <c r="AV43" s="23">
        <f t="shared" si="3"/>
        <v>4692</v>
      </c>
    </row>
    <row r="44" spans="1:48" x14ac:dyDescent="0.25">
      <c r="A44" s="24"/>
      <c r="B44" s="25" t="s">
        <v>97</v>
      </c>
      <c r="C44" s="14">
        <f t="shared" si="0"/>
        <v>19208</v>
      </c>
      <c r="D44" s="14">
        <f t="shared" si="0"/>
        <v>18643</v>
      </c>
      <c r="E44" s="24">
        <v>6394</v>
      </c>
      <c r="F44" s="24">
        <v>6387</v>
      </c>
      <c r="G44" s="24">
        <v>5172</v>
      </c>
      <c r="H44" s="24">
        <v>5141</v>
      </c>
      <c r="I44" s="24">
        <v>3042</v>
      </c>
      <c r="J44" s="24">
        <v>3010</v>
      </c>
      <c r="K44" s="24">
        <v>189</v>
      </c>
      <c r="L44" s="24">
        <v>167</v>
      </c>
      <c r="M44" s="24">
        <v>558</v>
      </c>
      <c r="N44" s="24">
        <v>554</v>
      </c>
      <c r="O44" s="24">
        <v>127</v>
      </c>
      <c r="P44" s="24">
        <v>103</v>
      </c>
      <c r="Q44" s="24">
        <v>576</v>
      </c>
      <c r="R44" s="24">
        <v>569</v>
      </c>
      <c r="S44" s="24">
        <v>1280</v>
      </c>
      <c r="T44" s="24">
        <v>1241</v>
      </c>
      <c r="U44" s="24">
        <v>300</v>
      </c>
      <c r="V44" s="24">
        <v>276</v>
      </c>
      <c r="W44" s="24">
        <v>144</v>
      </c>
      <c r="X44" s="24">
        <v>142</v>
      </c>
      <c r="Y44" s="24">
        <v>59</v>
      </c>
      <c r="Z44" s="24">
        <v>59</v>
      </c>
      <c r="AA44" s="24">
        <v>3</v>
      </c>
      <c r="AB44" s="24">
        <v>3</v>
      </c>
      <c r="AC44" s="24">
        <v>54</v>
      </c>
      <c r="AD44" s="24">
        <v>54</v>
      </c>
      <c r="AE44" s="24">
        <v>9</v>
      </c>
      <c r="AF44" s="24">
        <v>8</v>
      </c>
      <c r="AG44" s="24">
        <v>243</v>
      </c>
      <c r="AH44" s="24">
        <v>239</v>
      </c>
      <c r="AI44" s="34">
        <v>355</v>
      </c>
      <c r="AJ44" s="34">
        <v>222</v>
      </c>
      <c r="AK44" s="24"/>
      <c r="AL44" s="24"/>
      <c r="AM44" s="24"/>
      <c r="AN44" s="24"/>
      <c r="AO44" s="24"/>
      <c r="AP44" s="24"/>
      <c r="AQ44" s="24">
        <v>118</v>
      </c>
      <c r="AR44" s="24">
        <v>95</v>
      </c>
      <c r="AS44" s="24">
        <v>510</v>
      </c>
      <c r="AT44" s="24">
        <v>366</v>
      </c>
      <c r="AU44" s="24">
        <v>75</v>
      </c>
      <c r="AV44" s="24">
        <v>7</v>
      </c>
    </row>
    <row r="45" spans="1:48" x14ac:dyDescent="0.25">
      <c r="A45" s="24"/>
      <c r="B45" s="25" t="s">
        <v>67</v>
      </c>
      <c r="C45" s="14">
        <f t="shared" si="0"/>
        <v>40651</v>
      </c>
      <c r="D45" s="14">
        <f t="shared" si="0"/>
        <v>38252</v>
      </c>
      <c r="E45" s="24">
        <v>9728</v>
      </c>
      <c r="F45" s="24">
        <v>9672</v>
      </c>
      <c r="G45" s="24">
        <v>1022</v>
      </c>
      <c r="H45" s="24">
        <v>977</v>
      </c>
      <c r="I45" s="24">
        <v>6180</v>
      </c>
      <c r="J45" s="24">
        <v>5662</v>
      </c>
      <c r="K45" s="24">
        <v>542</v>
      </c>
      <c r="L45" s="24">
        <v>527</v>
      </c>
      <c r="M45" s="24">
        <v>218</v>
      </c>
      <c r="N45" s="24">
        <v>193</v>
      </c>
      <c r="O45" s="24">
        <v>71</v>
      </c>
      <c r="P45" s="24">
        <v>65</v>
      </c>
      <c r="Q45" s="24">
        <v>639</v>
      </c>
      <c r="R45" s="24">
        <v>615</v>
      </c>
      <c r="S45" s="24">
        <v>1242</v>
      </c>
      <c r="T45" s="24">
        <v>1118</v>
      </c>
      <c r="U45" s="24">
        <v>185</v>
      </c>
      <c r="V45" s="24">
        <v>170</v>
      </c>
      <c r="W45" s="24">
        <v>114</v>
      </c>
      <c r="X45" s="24">
        <v>76</v>
      </c>
      <c r="Y45" s="24">
        <v>58</v>
      </c>
      <c r="Z45" s="24">
        <v>43</v>
      </c>
      <c r="AA45" s="24">
        <v>1</v>
      </c>
      <c r="AB45" s="24">
        <v>1</v>
      </c>
      <c r="AC45" s="24">
        <v>72</v>
      </c>
      <c r="AD45" s="24">
        <v>69</v>
      </c>
      <c r="AE45" s="24">
        <v>12</v>
      </c>
      <c r="AF45" s="24">
        <v>11</v>
      </c>
      <c r="AG45" s="24">
        <v>1089</v>
      </c>
      <c r="AH45" s="24">
        <v>1008</v>
      </c>
      <c r="AI45" s="37">
        <v>3529</v>
      </c>
      <c r="AJ45" s="37">
        <v>3068</v>
      </c>
      <c r="AK45" s="24">
        <v>14747</v>
      </c>
      <c r="AL45" s="24">
        <v>13906</v>
      </c>
      <c r="AM45" s="24">
        <v>550</v>
      </c>
      <c r="AN45" s="24">
        <v>492</v>
      </c>
      <c r="AO45" s="24">
        <v>592</v>
      </c>
      <c r="AP45" s="24">
        <v>576</v>
      </c>
      <c r="AQ45" s="24">
        <v>0</v>
      </c>
      <c r="AR45" s="24">
        <v>0</v>
      </c>
      <c r="AS45" s="24">
        <v>0</v>
      </c>
      <c r="AT45" s="24">
        <v>0</v>
      </c>
      <c r="AU45" s="24">
        <v>60</v>
      </c>
      <c r="AV45" s="24">
        <v>3</v>
      </c>
    </row>
    <row r="46" spans="1:48" x14ac:dyDescent="0.25">
      <c r="A46" s="24"/>
      <c r="B46" s="25" t="s">
        <v>68</v>
      </c>
      <c r="C46" s="14">
        <f t="shared" si="0"/>
        <v>67103</v>
      </c>
      <c r="D46" s="14">
        <f t="shared" si="0"/>
        <v>66010</v>
      </c>
      <c r="E46" s="24">
        <v>16881</v>
      </c>
      <c r="F46" s="24">
        <v>16878</v>
      </c>
      <c r="G46" s="24">
        <v>717</v>
      </c>
      <c r="H46" s="24">
        <v>712</v>
      </c>
      <c r="I46" s="24">
        <v>11231</v>
      </c>
      <c r="J46" s="24">
        <v>11223</v>
      </c>
      <c r="K46" s="24">
        <v>240</v>
      </c>
      <c r="L46" s="24">
        <v>236</v>
      </c>
      <c r="M46" s="24">
        <v>100</v>
      </c>
      <c r="N46" s="24">
        <v>99</v>
      </c>
      <c r="O46" s="24">
        <v>50</v>
      </c>
      <c r="P46" s="24">
        <v>47</v>
      </c>
      <c r="Q46" s="24">
        <v>555</v>
      </c>
      <c r="R46" s="24">
        <v>544</v>
      </c>
      <c r="S46" s="24">
        <v>271</v>
      </c>
      <c r="T46" s="24">
        <v>255</v>
      </c>
      <c r="U46" s="24">
        <v>292</v>
      </c>
      <c r="V46" s="24">
        <v>291</v>
      </c>
      <c r="W46" s="24">
        <v>111</v>
      </c>
      <c r="X46" s="24">
        <v>109</v>
      </c>
      <c r="Y46" s="24">
        <v>108</v>
      </c>
      <c r="Z46" s="24">
        <v>108</v>
      </c>
      <c r="AA46" s="24">
        <v>16</v>
      </c>
      <c r="AB46" s="24">
        <v>15</v>
      </c>
      <c r="AC46" s="24">
        <v>52</v>
      </c>
      <c r="AD46" s="24">
        <v>50</v>
      </c>
      <c r="AE46" s="24">
        <v>8</v>
      </c>
      <c r="AF46" s="24">
        <v>7</v>
      </c>
      <c r="AG46" s="24">
        <v>881</v>
      </c>
      <c r="AH46" s="24">
        <v>838</v>
      </c>
      <c r="AI46" s="37">
        <v>1347</v>
      </c>
      <c r="AJ46" s="37">
        <v>1057</v>
      </c>
      <c r="AK46" s="24">
        <v>25675</v>
      </c>
      <c r="AL46" s="24">
        <v>25534</v>
      </c>
      <c r="AM46" s="24">
        <v>893</v>
      </c>
      <c r="AN46" s="24">
        <v>888</v>
      </c>
      <c r="AO46" s="24">
        <v>2042</v>
      </c>
      <c r="AP46" s="24">
        <v>1989</v>
      </c>
      <c r="AQ46" s="24">
        <v>278</v>
      </c>
      <c r="AR46" s="24">
        <v>271</v>
      </c>
      <c r="AS46" s="24">
        <v>5163</v>
      </c>
      <c r="AT46" s="24">
        <v>4857</v>
      </c>
      <c r="AU46" s="24">
        <v>192</v>
      </c>
      <c r="AV46" s="24">
        <v>2</v>
      </c>
    </row>
    <row r="47" spans="1:48" x14ac:dyDescent="0.25">
      <c r="A47" s="24"/>
      <c r="B47" s="25" t="s">
        <v>69</v>
      </c>
      <c r="C47" s="14">
        <f t="shared" si="0"/>
        <v>78840</v>
      </c>
      <c r="D47" s="14">
        <f t="shared" si="0"/>
        <v>76144</v>
      </c>
      <c r="E47" s="24">
        <v>21419</v>
      </c>
      <c r="F47" s="24">
        <v>21301</v>
      </c>
      <c r="G47" s="24">
        <v>10561</v>
      </c>
      <c r="H47" s="24">
        <v>10386</v>
      </c>
      <c r="I47" s="24">
        <v>10316</v>
      </c>
      <c r="J47" s="24">
        <v>10155</v>
      </c>
      <c r="K47" s="24">
        <v>617</v>
      </c>
      <c r="L47" s="24">
        <v>447</v>
      </c>
      <c r="M47" s="24">
        <v>390</v>
      </c>
      <c r="N47" s="24">
        <v>348</v>
      </c>
      <c r="O47" s="24">
        <v>49</v>
      </c>
      <c r="P47" s="24">
        <v>47</v>
      </c>
      <c r="Q47" s="24">
        <v>2035</v>
      </c>
      <c r="R47" s="24">
        <v>1950</v>
      </c>
      <c r="S47" s="24">
        <v>4274</v>
      </c>
      <c r="T47" s="24">
        <v>3745</v>
      </c>
      <c r="U47" s="24">
        <v>723</v>
      </c>
      <c r="V47" s="24">
        <v>308</v>
      </c>
      <c r="W47" s="24">
        <v>168</v>
      </c>
      <c r="X47" s="24">
        <v>151</v>
      </c>
      <c r="Y47" s="24">
        <v>113</v>
      </c>
      <c r="Z47" s="24">
        <v>107</v>
      </c>
      <c r="AA47" s="24">
        <v>25</v>
      </c>
      <c r="AB47" s="24">
        <v>24</v>
      </c>
      <c r="AC47" s="24">
        <v>157</v>
      </c>
      <c r="AD47" s="24">
        <v>135</v>
      </c>
      <c r="AE47" s="24">
        <v>18</v>
      </c>
      <c r="AF47" s="24">
        <v>17</v>
      </c>
      <c r="AG47" s="24">
        <v>1368</v>
      </c>
      <c r="AH47" s="24">
        <v>1342</v>
      </c>
      <c r="AI47" s="37">
        <v>13651</v>
      </c>
      <c r="AJ47" s="37">
        <v>13259</v>
      </c>
      <c r="AK47" s="24">
        <v>9422</v>
      </c>
      <c r="AL47" s="24">
        <v>9351</v>
      </c>
      <c r="AM47" s="31">
        <v>2944</v>
      </c>
      <c r="AN47" s="31">
        <v>2932</v>
      </c>
      <c r="AO47" s="31">
        <v>126</v>
      </c>
      <c r="AP47" s="31">
        <v>118</v>
      </c>
      <c r="AQ47" s="24">
        <v>0</v>
      </c>
      <c r="AR47" s="24">
        <v>0</v>
      </c>
      <c r="AS47" s="24">
        <v>0</v>
      </c>
      <c r="AT47" s="24">
        <v>0</v>
      </c>
      <c r="AU47" s="24">
        <v>464</v>
      </c>
      <c r="AV47" s="24">
        <v>21</v>
      </c>
    </row>
    <row r="48" spans="1:48" x14ac:dyDescent="0.25">
      <c r="A48" s="24"/>
      <c r="B48" s="25" t="s">
        <v>70</v>
      </c>
      <c r="C48" s="14">
        <f t="shared" si="0"/>
        <v>44576</v>
      </c>
      <c r="D48" s="14">
        <f t="shared" si="0"/>
        <v>42214</v>
      </c>
      <c r="E48" s="24">
        <v>11976</v>
      </c>
      <c r="F48" s="24">
        <v>11919</v>
      </c>
      <c r="G48" s="24">
        <v>518</v>
      </c>
      <c r="H48" s="24">
        <v>472</v>
      </c>
      <c r="I48" s="24">
        <v>4022</v>
      </c>
      <c r="J48" s="24">
        <v>3907</v>
      </c>
      <c r="K48" s="24">
        <v>116</v>
      </c>
      <c r="L48" s="24">
        <v>68</v>
      </c>
      <c r="M48" s="24">
        <v>92</v>
      </c>
      <c r="N48" s="24">
        <v>83</v>
      </c>
      <c r="O48" s="24">
        <v>12</v>
      </c>
      <c r="P48" s="24">
        <v>10</v>
      </c>
      <c r="Q48" s="24">
        <v>270</v>
      </c>
      <c r="R48" s="24">
        <v>246</v>
      </c>
      <c r="S48" s="24">
        <v>1321</v>
      </c>
      <c r="T48" s="24">
        <v>1239</v>
      </c>
      <c r="U48" s="24">
        <v>314</v>
      </c>
      <c r="V48" s="24">
        <v>222</v>
      </c>
      <c r="W48" s="24">
        <v>53</v>
      </c>
      <c r="X48" s="24">
        <v>40</v>
      </c>
      <c r="Y48" s="24">
        <v>55</v>
      </c>
      <c r="Z48" s="24">
        <v>48</v>
      </c>
      <c r="AA48" s="24">
        <v>8</v>
      </c>
      <c r="AB48" s="24">
        <v>7</v>
      </c>
      <c r="AC48" s="24">
        <v>43</v>
      </c>
      <c r="AD48" s="24">
        <v>41</v>
      </c>
      <c r="AE48" s="24">
        <v>6</v>
      </c>
      <c r="AF48" s="24">
        <v>4</v>
      </c>
      <c r="AG48" s="24">
        <v>759</v>
      </c>
      <c r="AH48" s="24">
        <v>731</v>
      </c>
      <c r="AI48" s="34">
        <v>1116</v>
      </c>
      <c r="AJ48" s="34">
        <v>860</v>
      </c>
      <c r="AK48" s="24">
        <v>19686</v>
      </c>
      <c r="AL48" s="24">
        <v>18413</v>
      </c>
      <c r="AM48" s="24">
        <v>3988</v>
      </c>
      <c r="AN48" s="24">
        <v>3811</v>
      </c>
      <c r="AO48" s="24">
        <v>103</v>
      </c>
      <c r="AP48" s="24">
        <v>92</v>
      </c>
      <c r="AQ48" s="24">
        <v>0</v>
      </c>
      <c r="AR48" s="24">
        <v>0</v>
      </c>
      <c r="AS48" s="24">
        <v>0</v>
      </c>
      <c r="AT48" s="24">
        <v>0</v>
      </c>
      <c r="AU48" s="24">
        <v>118</v>
      </c>
      <c r="AV48" s="24">
        <v>1</v>
      </c>
    </row>
    <row r="49" spans="1:48" x14ac:dyDescent="0.25">
      <c r="A49" s="24"/>
      <c r="B49" s="25" t="s">
        <v>71</v>
      </c>
      <c r="C49" s="29">
        <f t="shared" si="0"/>
        <v>81588</v>
      </c>
      <c r="D49" s="29">
        <f t="shared" si="0"/>
        <v>72038</v>
      </c>
      <c r="E49" s="24">
        <v>16440</v>
      </c>
      <c r="F49" s="24">
        <v>15886</v>
      </c>
      <c r="G49" s="24">
        <v>3159</v>
      </c>
      <c r="H49" s="24">
        <v>2964</v>
      </c>
      <c r="I49" s="24">
        <v>12857</v>
      </c>
      <c r="J49" s="24">
        <v>12123</v>
      </c>
      <c r="K49" s="24">
        <v>1366</v>
      </c>
      <c r="L49" s="24">
        <v>1237</v>
      </c>
      <c r="M49" s="24">
        <v>409</v>
      </c>
      <c r="N49" s="24">
        <v>290</v>
      </c>
      <c r="O49" s="24">
        <v>67</v>
      </c>
      <c r="P49" s="24">
        <v>62</v>
      </c>
      <c r="Q49" s="24">
        <v>9371</v>
      </c>
      <c r="R49" s="24">
        <v>9029</v>
      </c>
      <c r="S49" s="24">
        <v>7275</v>
      </c>
      <c r="T49" s="24">
        <v>5848</v>
      </c>
      <c r="U49" s="24">
        <v>536</v>
      </c>
      <c r="V49" s="24">
        <v>376</v>
      </c>
      <c r="W49" s="24">
        <v>210</v>
      </c>
      <c r="X49" s="24">
        <v>178</v>
      </c>
      <c r="Y49" s="24">
        <v>127</v>
      </c>
      <c r="Z49" s="24">
        <v>119</v>
      </c>
      <c r="AA49" s="24">
        <v>17</v>
      </c>
      <c r="AB49" s="24">
        <v>14</v>
      </c>
      <c r="AC49" s="24">
        <v>88</v>
      </c>
      <c r="AD49" s="24">
        <v>81</v>
      </c>
      <c r="AE49" s="24">
        <v>24</v>
      </c>
      <c r="AF49" s="24">
        <v>20</v>
      </c>
      <c r="AG49" s="24">
        <v>2451</v>
      </c>
      <c r="AH49" s="24">
        <v>2306</v>
      </c>
      <c r="AI49" s="37">
        <v>5295</v>
      </c>
      <c r="AJ49" s="37">
        <v>3724</v>
      </c>
      <c r="AK49" s="24">
        <v>15785</v>
      </c>
      <c r="AL49" s="24">
        <v>14240</v>
      </c>
      <c r="AM49" s="24">
        <v>516</v>
      </c>
      <c r="AN49" s="24">
        <v>468</v>
      </c>
      <c r="AO49" s="24">
        <v>3579</v>
      </c>
      <c r="AP49" s="24">
        <v>2824</v>
      </c>
      <c r="AQ49" s="24">
        <v>0</v>
      </c>
      <c r="AR49" s="24">
        <v>0</v>
      </c>
      <c r="AS49" s="24">
        <v>463</v>
      </c>
      <c r="AT49" s="24">
        <v>245</v>
      </c>
      <c r="AU49" s="24">
        <v>1553</v>
      </c>
      <c r="AV49" s="24">
        <v>4</v>
      </c>
    </row>
    <row r="50" spans="1:48" x14ac:dyDescent="0.25">
      <c r="A50" s="24"/>
      <c r="B50" s="36" t="s">
        <v>43</v>
      </c>
      <c r="C50" s="23">
        <f>C44+C45+C46+C47+C48+C49</f>
        <v>331966</v>
      </c>
      <c r="D50" s="23">
        <f t="shared" ref="D50:AV50" si="4">D44+D45+D46+D47+D48+D49</f>
        <v>313301</v>
      </c>
      <c r="E50" s="23">
        <f t="shared" si="4"/>
        <v>82838</v>
      </c>
      <c r="F50" s="23">
        <f t="shared" si="4"/>
        <v>82043</v>
      </c>
      <c r="G50" s="23">
        <f t="shared" si="4"/>
        <v>21149</v>
      </c>
      <c r="H50" s="23">
        <f t="shared" si="4"/>
        <v>20652</v>
      </c>
      <c r="I50" s="23">
        <f t="shared" si="4"/>
        <v>47648</v>
      </c>
      <c r="J50" s="23">
        <f t="shared" si="4"/>
        <v>46080</v>
      </c>
      <c r="K50" s="23">
        <f t="shared" si="4"/>
        <v>3070</v>
      </c>
      <c r="L50" s="23">
        <f t="shared" si="4"/>
        <v>2682</v>
      </c>
      <c r="M50" s="23">
        <f t="shared" si="4"/>
        <v>1767</v>
      </c>
      <c r="N50" s="23">
        <f t="shared" si="4"/>
        <v>1567</v>
      </c>
      <c r="O50" s="23">
        <f t="shared" si="4"/>
        <v>376</v>
      </c>
      <c r="P50" s="23">
        <f t="shared" si="4"/>
        <v>334</v>
      </c>
      <c r="Q50" s="23">
        <f t="shared" si="4"/>
        <v>13446</v>
      </c>
      <c r="R50" s="23">
        <f t="shared" si="4"/>
        <v>12953</v>
      </c>
      <c r="S50" s="23">
        <f t="shared" si="4"/>
        <v>15663</v>
      </c>
      <c r="T50" s="23">
        <f t="shared" si="4"/>
        <v>13446</v>
      </c>
      <c r="U50" s="23">
        <f t="shared" si="4"/>
        <v>2350</v>
      </c>
      <c r="V50" s="23">
        <f t="shared" si="4"/>
        <v>1643</v>
      </c>
      <c r="W50" s="23">
        <f t="shared" si="4"/>
        <v>800</v>
      </c>
      <c r="X50" s="23">
        <f t="shared" si="4"/>
        <v>696</v>
      </c>
      <c r="Y50" s="23">
        <f t="shared" si="4"/>
        <v>520</v>
      </c>
      <c r="Z50" s="23">
        <f t="shared" si="4"/>
        <v>484</v>
      </c>
      <c r="AA50" s="23">
        <f t="shared" si="4"/>
        <v>70</v>
      </c>
      <c r="AB50" s="23">
        <f t="shared" si="4"/>
        <v>64</v>
      </c>
      <c r="AC50" s="23">
        <f t="shared" si="4"/>
        <v>466</v>
      </c>
      <c r="AD50" s="23">
        <f t="shared" si="4"/>
        <v>430</v>
      </c>
      <c r="AE50" s="23">
        <f t="shared" si="4"/>
        <v>77</v>
      </c>
      <c r="AF50" s="23">
        <f t="shared" si="4"/>
        <v>67</v>
      </c>
      <c r="AG50" s="23">
        <f t="shared" si="4"/>
        <v>6791</v>
      </c>
      <c r="AH50" s="23">
        <f t="shared" si="4"/>
        <v>6464</v>
      </c>
      <c r="AI50" s="23">
        <f t="shared" si="4"/>
        <v>25293</v>
      </c>
      <c r="AJ50" s="23">
        <f t="shared" si="4"/>
        <v>22190</v>
      </c>
      <c r="AK50" s="23">
        <f t="shared" si="4"/>
        <v>85315</v>
      </c>
      <c r="AL50" s="23">
        <f t="shared" si="4"/>
        <v>81444</v>
      </c>
      <c r="AM50" s="23">
        <f t="shared" si="4"/>
        <v>8891</v>
      </c>
      <c r="AN50" s="23">
        <f t="shared" si="4"/>
        <v>8591</v>
      </c>
      <c r="AO50" s="23">
        <f t="shared" si="4"/>
        <v>6442</v>
      </c>
      <c r="AP50" s="23">
        <f t="shared" si="4"/>
        <v>5599</v>
      </c>
      <c r="AQ50" s="23">
        <f t="shared" si="4"/>
        <v>396</v>
      </c>
      <c r="AR50" s="23">
        <f t="shared" si="4"/>
        <v>366</v>
      </c>
      <c r="AS50" s="23">
        <f t="shared" si="4"/>
        <v>6136</v>
      </c>
      <c r="AT50" s="23">
        <f t="shared" si="4"/>
        <v>5468</v>
      </c>
      <c r="AU50" s="23">
        <f t="shared" si="4"/>
        <v>2462</v>
      </c>
      <c r="AV50" s="23">
        <f t="shared" si="4"/>
        <v>38</v>
      </c>
    </row>
    <row r="51" spans="1:48" x14ac:dyDescent="0.25">
      <c r="A51" s="24"/>
      <c r="B51" s="25" t="s">
        <v>72</v>
      </c>
      <c r="C51" s="14">
        <f t="shared" si="0"/>
        <v>12523</v>
      </c>
      <c r="D51" s="14">
        <f t="shared" si="0"/>
        <v>12055</v>
      </c>
      <c r="E51" s="24">
        <v>6832</v>
      </c>
      <c r="F51" s="24">
        <v>6831</v>
      </c>
      <c r="G51" s="24">
        <v>2615</v>
      </c>
      <c r="H51" s="24">
        <v>2608</v>
      </c>
      <c r="I51" s="24">
        <v>1077</v>
      </c>
      <c r="J51" s="24">
        <v>1067</v>
      </c>
      <c r="K51" s="24">
        <v>303</v>
      </c>
      <c r="L51" s="24">
        <v>59</v>
      </c>
      <c r="M51" s="24">
        <v>284</v>
      </c>
      <c r="N51" s="24">
        <v>136</v>
      </c>
      <c r="O51" s="24">
        <v>14</v>
      </c>
      <c r="P51" s="24">
        <v>14</v>
      </c>
      <c r="Q51" s="24">
        <v>774</v>
      </c>
      <c r="R51" s="24">
        <v>754</v>
      </c>
      <c r="S51" s="24">
        <v>331</v>
      </c>
      <c r="T51" s="24">
        <v>302</v>
      </c>
      <c r="U51" s="24">
        <v>112</v>
      </c>
      <c r="V51" s="24">
        <v>109</v>
      </c>
      <c r="W51" s="24">
        <v>24</v>
      </c>
      <c r="X51" s="24">
        <v>23</v>
      </c>
      <c r="Y51" s="24">
        <v>39</v>
      </c>
      <c r="Z51" s="24">
        <v>39</v>
      </c>
      <c r="AA51" s="24">
        <v>0</v>
      </c>
      <c r="AB51" s="24">
        <v>0</v>
      </c>
      <c r="AC51" s="24">
        <v>107</v>
      </c>
      <c r="AD51" s="24">
        <v>105</v>
      </c>
      <c r="AE51" s="24">
        <v>4</v>
      </c>
      <c r="AF51" s="24">
        <v>4</v>
      </c>
      <c r="AG51" s="24">
        <v>4</v>
      </c>
      <c r="AH51" s="24">
        <v>4</v>
      </c>
      <c r="AI51" s="34">
        <v>0</v>
      </c>
      <c r="AJ51" s="3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3</v>
      </c>
      <c r="AV51" s="24">
        <v>0</v>
      </c>
    </row>
    <row r="52" spans="1:48" x14ac:dyDescent="0.25">
      <c r="A52" s="24"/>
      <c r="B52" s="25" t="s">
        <v>73</v>
      </c>
      <c r="C52" s="29">
        <f t="shared" si="0"/>
        <v>46739</v>
      </c>
      <c r="D52" s="29">
        <f t="shared" si="0"/>
        <v>45837</v>
      </c>
      <c r="E52" s="24">
        <v>11599</v>
      </c>
      <c r="F52" s="24">
        <v>11573</v>
      </c>
      <c r="G52" s="24">
        <v>182</v>
      </c>
      <c r="H52" s="24">
        <v>165</v>
      </c>
      <c r="I52" s="24">
        <v>7042</v>
      </c>
      <c r="J52" s="24">
        <v>6978</v>
      </c>
      <c r="K52" s="24">
        <v>144</v>
      </c>
      <c r="L52" s="24">
        <v>122</v>
      </c>
      <c r="M52" s="24">
        <v>904</v>
      </c>
      <c r="N52" s="24">
        <v>882</v>
      </c>
      <c r="O52" s="24">
        <v>30</v>
      </c>
      <c r="P52" s="24">
        <v>29</v>
      </c>
      <c r="Q52" s="24">
        <v>328</v>
      </c>
      <c r="R52" s="24">
        <v>293</v>
      </c>
      <c r="S52" s="24">
        <v>98</v>
      </c>
      <c r="T52" s="24">
        <v>94</v>
      </c>
      <c r="U52" s="24">
        <v>313</v>
      </c>
      <c r="V52" s="24">
        <v>299</v>
      </c>
      <c r="W52" s="24">
        <v>23</v>
      </c>
      <c r="X52" s="24">
        <v>23</v>
      </c>
      <c r="Y52" s="24">
        <v>106</v>
      </c>
      <c r="Z52" s="24">
        <v>102</v>
      </c>
      <c r="AA52" s="24">
        <v>1</v>
      </c>
      <c r="AB52" s="24">
        <v>1</v>
      </c>
      <c r="AC52" s="24">
        <v>54</v>
      </c>
      <c r="AD52" s="24">
        <v>52</v>
      </c>
      <c r="AE52" s="24">
        <v>1</v>
      </c>
      <c r="AF52" s="24">
        <v>1</v>
      </c>
      <c r="AG52" s="24">
        <v>1921</v>
      </c>
      <c r="AH52" s="24">
        <v>1833</v>
      </c>
      <c r="AI52" s="34">
        <v>698</v>
      </c>
      <c r="AJ52" s="34">
        <v>611</v>
      </c>
      <c r="AK52" s="24">
        <v>19112</v>
      </c>
      <c r="AL52" s="24">
        <v>18840</v>
      </c>
      <c r="AM52" s="24">
        <v>3429</v>
      </c>
      <c r="AN52" s="24">
        <v>3376</v>
      </c>
      <c r="AO52" s="24">
        <v>388</v>
      </c>
      <c r="AP52" s="24">
        <v>367</v>
      </c>
      <c r="AQ52" s="24">
        <v>0</v>
      </c>
      <c r="AR52" s="24">
        <v>0</v>
      </c>
      <c r="AS52" s="24">
        <v>0</v>
      </c>
      <c r="AT52" s="24">
        <v>0</v>
      </c>
      <c r="AU52" s="24">
        <v>366</v>
      </c>
      <c r="AV52" s="24">
        <v>196</v>
      </c>
    </row>
    <row r="53" spans="1:48" x14ac:dyDescent="0.25">
      <c r="A53" s="24"/>
      <c r="B53" s="25" t="s">
        <v>74</v>
      </c>
      <c r="C53" s="14">
        <f t="shared" si="0"/>
        <v>31613</v>
      </c>
      <c r="D53" s="14">
        <f t="shared" si="0"/>
        <v>30758</v>
      </c>
      <c r="E53" s="24">
        <v>9440</v>
      </c>
      <c r="F53" s="24">
        <v>9315</v>
      </c>
      <c r="G53" s="24">
        <v>46</v>
      </c>
      <c r="H53" s="24">
        <v>46</v>
      </c>
      <c r="I53" s="24">
        <v>7163</v>
      </c>
      <c r="J53" s="24">
        <v>7163</v>
      </c>
      <c r="K53" s="24">
        <v>54</v>
      </c>
      <c r="L53" s="24">
        <v>51</v>
      </c>
      <c r="M53" s="24">
        <v>161</v>
      </c>
      <c r="N53" s="24">
        <v>141</v>
      </c>
      <c r="O53" s="24">
        <v>19</v>
      </c>
      <c r="P53" s="24">
        <v>17</v>
      </c>
      <c r="Q53" s="24">
        <v>205</v>
      </c>
      <c r="R53" s="24">
        <v>183</v>
      </c>
      <c r="S53" s="24">
        <v>92</v>
      </c>
      <c r="T53" s="24">
        <v>83</v>
      </c>
      <c r="U53" s="24">
        <v>217</v>
      </c>
      <c r="V53" s="24">
        <v>210</v>
      </c>
      <c r="W53" s="24">
        <v>69</v>
      </c>
      <c r="X53" s="24">
        <v>65</v>
      </c>
      <c r="Y53" s="24">
        <v>66</v>
      </c>
      <c r="Z53" s="24">
        <v>65</v>
      </c>
      <c r="AA53" s="24"/>
      <c r="AB53" s="24"/>
      <c r="AC53" s="24">
        <v>30</v>
      </c>
      <c r="AD53" s="24">
        <v>30</v>
      </c>
      <c r="AE53" s="24">
        <v>4</v>
      </c>
      <c r="AF53" s="24">
        <v>4</v>
      </c>
      <c r="AG53" s="24">
        <v>495</v>
      </c>
      <c r="AH53" s="24">
        <v>483</v>
      </c>
      <c r="AI53" s="34">
        <v>321</v>
      </c>
      <c r="AJ53" s="34">
        <v>209</v>
      </c>
      <c r="AK53" s="24">
        <v>12199</v>
      </c>
      <c r="AL53" s="24">
        <v>11862</v>
      </c>
      <c r="AM53" s="24">
        <v>4</v>
      </c>
      <c r="AN53" s="24">
        <v>2</v>
      </c>
      <c r="AO53" s="24">
        <v>535</v>
      </c>
      <c r="AP53" s="24">
        <v>451</v>
      </c>
      <c r="AQ53" s="24"/>
      <c r="AR53" s="24"/>
      <c r="AS53" s="24"/>
      <c r="AT53" s="24"/>
      <c r="AU53" s="24">
        <v>493</v>
      </c>
      <c r="AV53" s="24">
        <v>378</v>
      </c>
    </row>
    <row r="54" spans="1:48" x14ac:dyDescent="0.25">
      <c r="A54" s="24"/>
      <c r="B54" s="25" t="s">
        <v>98</v>
      </c>
      <c r="C54" s="14">
        <f t="shared" si="0"/>
        <v>41833</v>
      </c>
      <c r="D54" s="14">
        <f t="shared" si="0"/>
        <v>40696</v>
      </c>
      <c r="E54" s="24">
        <v>11158</v>
      </c>
      <c r="F54" s="24">
        <v>11133</v>
      </c>
      <c r="G54" s="24">
        <v>637</v>
      </c>
      <c r="H54" s="24">
        <v>637</v>
      </c>
      <c r="I54" s="24">
        <v>6731</v>
      </c>
      <c r="J54" s="24">
        <v>6659</v>
      </c>
      <c r="K54" s="24">
        <v>81</v>
      </c>
      <c r="L54" s="24">
        <v>80</v>
      </c>
      <c r="M54" s="24">
        <v>274</v>
      </c>
      <c r="N54" s="24">
        <v>263</v>
      </c>
      <c r="O54" s="24">
        <v>21</v>
      </c>
      <c r="P54" s="24">
        <v>20</v>
      </c>
      <c r="Q54" s="24">
        <v>383</v>
      </c>
      <c r="R54" s="24">
        <v>361</v>
      </c>
      <c r="S54" s="24">
        <v>776</v>
      </c>
      <c r="T54" s="24">
        <v>706</v>
      </c>
      <c r="U54" s="24">
        <v>171</v>
      </c>
      <c r="V54" s="24">
        <v>164</v>
      </c>
      <c r="W54" s="24">
        <v>46</v>
      </c>
      <c r="X54" s="24">
        <v>44</v>
      </c>
      <c r="Y54" s="24">
        <v>65</v>
      </c>
      <c r="Z54" s="24">
        <v>65</v>
      </c>
      <c r="AA54" s="24">
        <v>4</v>
      </c>
      <c r="AB54" s="24">
        <v>4</v>
      </c>
      <c r="AC54" s="24">
        <v>44</v>
      </c>
      <c r="AD54" s="24">
        <v>41</v>
      </c>
      <c r="AE54" s="24">
        <v>9</v>
      </c>
      <c r="AF54" s="24">
        <v>9</v>
      </c>
      <c r="AG54" s="24">
        <v>867</v>
      </c>
      <c r="AH54" s="24">
        <v>848</v>
      </c>
      <c r="AI54" s="34">
        <v>1258</v>
      </c>
      <c r="AJ54" s="34">
        <v>1095</v>
      </c>
      <c r="AK54" s="24">
        <v>12409</v>
      </c>
      <c r="AL54" s="24">
        <v>12009</v>
      </c>
      <c r="AM54" s="24">
        <v>6498</v>
      </c>
      <c r="AN54" s="24">
        <v>6316</v>
      </c>
      <c r="AO54" s="24">
        <v>129</v>
      </c>
      <c r="AP54" s="24">
        <v>78</v>
      </c>
      <c r="AQ54" s="24">
        <v>0</v>
      </c>
      <c r="AR54" s="24">
        <v>0</v>
      </c>
      <c r="AS54" s="24">
        <v>0</v>
      </c>
      <c r="AT54" s="24">
        <v>0</v>
      </c>
      <c r="AU54" s="24">
        <v>272</v>
      </c>
      <c r="AV54" s="24">
        <v>164</v>
      </c>
    </row>
    <row r="55" spans="1:48" x14ac:dyDescent="0.25">
      <c r="A55" s="24"/>
      <c r="B55" s="25" t="s">
        <v>75</v>
      </c>
      <c r="C55" s="14">
        <f t="shared" si="0"/>
        <v>23599</v>
      </c>
      <c r="D55" s="14">
        <f t="shared" si="0"/>
        <v>21456</v>
      </c>
      <c r="E55" s="24">
        <v>5673</v>
      </c>
      <c r="F55" s="24">
        <v>5660</v>
      </c>
      <c r="G55" s="24">
        <v>323</v>
      </c>
      <c r="H55" s="24">
        <v>321</v>
      </c>
      <c r="I55" s="24">
        <v>4349</v>
      </c>
      <c r="J55" s="24">
        <v>4253</v>
      </c>
      <c r="K55" s="24">
        <v>25</v>
      </c>
      <c r="L55" s="24">
        <v>24</v>
      </c>
      <c r="M55" s="24">
        <v>127</v>
      </c>
      <c r="N55" s="24">
        <v>70</v>
      </c>
      <c r="O55" s="24">
        <v>6</v>
      </c>
      <c r="P55" s="24">
        <v>4</v>
      </c>
      <c r="Q55" s="24">
        <v>174</v>
      </c>
      <c r="R55" s="24">
        <v>151</v>
      </c>
      <c r="S55" s="24">
        <v>3</v>
      </c>
      <c r="T55" s="24">
        <v>3</v>
      </c>
      <c r="U55" s="24">
        <v>70</v>
      </c>
      <c r="V55" s="24">
        <v>63</v>
      </c>
      <c r="W55" s="24">
        <v>5</v>
      </c>
      <c r="X55" s="24">
        <v>5</v>
      </c>
      <c r="Y55" s="24">
        <v>22</v>
      </c>
      <c r="Z55" s="24">
        <v>19</v>
      </c>
      <c r="AA55" s="24">
        <v>2</v>
      </c>
      <c r="AB55" s="24">
        <v>2</v>
      </c>
      <c r="AC55" s="24">
        <v>30</v>
      </c>
      <c r="AD55" s="24">
        <v>26</v>
      </c>
      <c r="AE55" s="24">
        <v>2</v>
      </c>
      <c r="AF55" s="24">
        <v>2</v>
      </c>
      <c r="AG55" s="24">
        <v>276</v>
      </c>
      <c r="AH55" s="24">
        <v>250</v>
      </c>
      <c r="AI55" s="34">
        <v>143</v>
      </c>
      <c r="AJ55" s="34">
        <v>124</v>
      </c>
      <c r="AK55" s="24">
        <v>5008</v>
      </c>
      <c r="AL55" s="24">
        <v>4777</v>
      </c>
      <c r="AM55" s="24">
        <v>1648</v>
      </c>
      <c r="AN55" s="24">
        <v>1648</v>
      </c>
      <c r="AO55" s="24">
        <v>1576</v>
      </c>
      <c r="AP55" s="24">
        <v>7</v>
      </c>
      <c r="AQ55" s="24">
        <v>66</v>
      </c>
      <c r="AR55" s="24">
        <v>62</v>
      </c>
      <c r="AS55" s="24">
        <v>119</v>
      </c>
      <c r="AT55" s="24">
        <v>119</v>
      </c>
      <c r="AU55" s="24">
        <v>3952</v>
      </c>
      <c r="AV55" s="24">
        <v>3866</v>
      </c>
    </row>
    <row r="56" spans="1:48" x14ac:dyDescent="0.25">
      <c r="A56" s="24"/>
      <c r="B56" s="36" t="s">
        <v>43</v>
      </c>
      <c r="C56" s="23">
        <f>C51+C52+C53+C54+C55</f>
        <v>156307</v>
      </c>
      <c r="D56" s="23">
        <f t="shared" ref="D56:AV56" si="5">D51+D52+D53+D54+D55</f>
        <v>150802</v>
      </c>
      <c r="E56" s="23">
        <f t="shared" si="5"/>
        <v>44702</v>
      </c>
      <c r="F56" s="23">
        <f t="shared" si="5"/>
        <v>44512</v>
      </c>
      <c r="G56" s="23">
        <f t="shared" si="5"/>
        <v>3803</v>
      </c>
      <c r="H56" s="23">
        <f t="shared" si="5"/>
        <v>3777</v>
      </c>
      <c r="I56" s="23">
        <f t="shared" si="5"/>
        <v>26362</v>
      </c>
      <c r="J56" s="23">
        <f t="shared" si="5"/>
        <v>26120</v>
      </c>
      <c r="K56" s="23">
        <f t="shared" si="5"/>
        <v>607</v>
      </c>
      <c r="L56" s="23">
        <f t="shared" si="5"/>
        <v>336</v>
      </c>
      <c r="M56" s="23">
        <f t="shared" si="5"/>
        <v>1750</v>
      </c>
      <c r="N56" s="23">
        <f t="shared" si="5"/>
        <v>1492</v>
      </c>
      <c r="O56" s="23">
        <f t="shared" si="5"/>
        <v>90</v>
      </c>
      <c r="P56" s="23">
        <f t="shared" si="5"/>
        <v>84</v>
      </c>
      <c r="Q56" s="23">
        <f t="shared" si="5"/>
        <v>1864</v>
      </c>
      <c r="R56" s="23">
        <f t="shared" si="5"/>
        <v>1742</v>
      </c>
      <c r="S56" s="23">
        <f t="shared" si="5"/>
        <v>1300</v>
      </c>
      <c r="T56" s="23">
        <f t="shared" si="5"/>
        <v>1188</v>
      </c>
      <c r="U56" s="23">
        <f t="shared" si="5"/>
        <v>883</v>
      </c>
      <c r="V56" s="23">
        <f t="shared" si="5"/>
        <v>845</v>
      </c>
      <c r="W56" s="23">
        <f t="shared" si="5"/>
        <v>167</v>
      </c>
      <c r="X56" s="23">
        <f t="shared" si="5"/>
        <v>160</v>
      </c>
      <c r="Y56" s="23">
        <f t="shared" si="5"/>
        <v>298</v>
      </c>
      <c r="Z56" s="23">
        <f t="shared" si="5"/>
        <v>290</v>
      </c>
      <c r="AA56" s="23">
        <f t="shared" si="5"/>
        <v>7</v>
      </c>
      <c r="AB56" s="23">
        <f t="shared" si="5"/>
        <v>7</v>
      </c>
      <c r="AC56" s="23">
        <f t="shared" si="5"/>
        <v>265</v>
      </c>
      <c r="AD56" s="23">
        <f t="shared" si="5"/>
        <v>254</v>
      </c>
      <c r="AE56" s="23">
        <f t="shared" si="5"/>
        <v>20</v>
      </c>
      <c r="AF56" s="23">
        <f t="shared" si="5"/>
        <v>20</v>
      </c>
      <c r="AG56" s="23">
        <f t="shared" si="5"/>
        <v>3563</v>
      </c>
      <c r="AH56" s="23">
        <f t="shared" si="5"/>
        <v>3418</v>
      </c>
      <c r="AI56" s="23">
        <f t="shared" si="5"/>
        <v>2420</v>
      </c>
      <c r="AJ56" s="23">
        <f t="shared" si="5"/>
        <v>2039</v>
      </c>
      <c r="AK56" s="23">
        <f t="shared" si="5"/>
        <v>48728</v>
      </c>
      <c r="AL56" s="23">
        <f t="shared" si="5"/>
        <v>47488</v>
      </c>
      <c r="AM56" s="23">
        <f t="shared" si="5"/>
        <v>11579</v>
      </c>
      <c r="AN56" s="23">
        <f t="shared" si="5"/>
        <v>11342</v>
      </c>
      <c r="AO56" s="23">
        <f t="shared" si="5"/>
        <v>2628</v>
      </c>
      <c r="AP56" s="23">
        <f t="shared" si="5"/>
        <v>903</v>
      </c>
      <c r="AQ56" s="23">
        <f t="shared" si="5"/>
        <v>66</v>
      </c>
      <c r="AR56" s="23">
        <f t="shared" si="5"/>
        <v>62</v>
      </c>
      <c r="AS56" s="23">
        <f t="shared" si="5"/>
        <v>119</v>
      </c>
      <c r="AT56" s="23">
        <f t="shared" si="5"/>
        <v>119</v>
      </c>
      <c r="AU56" s="23">
        <f t="shared" si="5"/>
        <v>5086</v>
      </c>
      <c r="AV56" s="23">
        <f t="shared" si="5"/>
        <v>4604</v>
      </c>
    </row>
    <row r="57" spans="1:48" x14ac:dyDescent="0.25">
      <c r="A57" s="24"/>
      <c r="B57" s="25" t="s">
        <v>76</v>
      </c>
      <c r="C57" s="14">
        <f t="shared" si="0"/>
        <v>44368</v>
      </c>
      <c r="D57" s="14">
        <f t="shared" si="0"/>
        <v>43913</v>
      </c>
      <c r="E57" s="24">
        <v>13557</v>
      </c>
      <c r="F57" s="24">
        <v>13543</v>
      </c>
      <c r="G57" s="24">
        <v>4252</v>
      </c>
      <c r="H57" s="24">
        <v>4246</v>
      </c>
      <c r="I57" s="24">
        <v>4399</v>
      </c>
      <c r="J57" s="24">
        <v>4356</v>
      </c>
      <c r="K57" s="24">
        <v>824</v>
      </c>
      <c r="L57" s="24">
        <v>804</v>
      </c>
      <c r="M57" s="24">
        <v>183</v>
      </c>
      <c r="N57" s="24">
        <v>178</v>
      </c>
      <c r="O57" s="24">
        <v>118</v>
      </c>
      <c r="P57" s="24">
        <v>112</v>
      </c>
      <c r="Q57" s="24">
        <v>847</v>
      </c>
      <c r="R57" s="24">
        <v>825</v>
      </c>
      <c r="S57" s="24">
        <v>1707</v>
      </c>
      <c r="T57" s="24">
        <v>1627</v>
      </c>
      <c r="U57" s="24">
        <v>406</v>
      </c>
      <c r="V57" s="24">
        <v>386</v>
      </c>
      <c r="W57" s="24">
        <v>150</v>
      </c>
      <c r="X57" s="24">
        <v>147</v>
      </c>
      <c r="Y57" s="24">
        <v>80</v>
      </c>
      <c r="Z57" s="24">
        <v>78</v>
      </c>
      <c r="AA57" s="24">
        <v>9</v>
      </c>
      <c r="AB57" s="24">
        <v>9</v>
      </c>
      <c r="AC57" s="24">
        <v>122</v>
      </c>
      <c r="AD57" s="24">
        <v>113</v>
      </c>
      <c r="AE57" s="24">
        <v>33</v>
      </c>
      <c r="AF57" s="24">
        <v>32</v>
      </c>
      <c r="AG57" s="24">
        <v>455</v>
      </c>
      <c r="AH57" s="24">
        <v>443</v>
      </c>
      <c r="AI57" s="34">
        <v>1170</v>
      </c>
      <c r="AJ57" s="34">
        <v>1080</v>
      </c>
      <c r="AK57" s="24">
        <v>15940</v>
      </c>
      <c r="AL57" s="24">
        <v>15843</v>
      </c>
      <c r="AM57" s="24">
        <v>89</v>
      </c>
      <c r="AN57" s="24">
        <v>85</v>
      </c>
      <c r="AO57" s="24">
        <v>2</v>
      </c>
      <c r="AP57" s="31">
        <v>2</v>
      </c>
      <c r="AQ57" s="24">
        <v>0</v>
      </c>
      <c r="AR57" s="24">
        <v>0</v>
      </c>
      <c r="AS57" s="24">
        <v>0</v>
      </c>
      <c r="AT57" s="24">
        <v>0</v>
      </c>
      <c r="AU57" s="24">
        <v>25</v>
      </c>
      <c r="AV57" s="24">
        <v>4</v>
      </c>
    </row>
    <row r="58" spans="1:48" x14ac:dyDescent="0.25">
      <c r="A58" s="24"/>
      <c r="B58" s="25" t="s">
        <v>77</v>
      </c>
      <c r="C58" s="14">
        <f t="shared" si="0"/>
        <v>38167</v>
      </c>
      <c r="D58" s="14">
        <f t="shared" si="0"/>
        <v>37598</v>
      </c>
      <c r="E58" s="24">
        <v>11387</v>
      </c>
      <c r="F58" s="24">
        <v>11381</v>
      </c>
      <c r="G58" s="24">
        <v>332</v>
      </c>
      <c r="H58" s="24">
        <v>303</v>
      </c>
      <c r="I58" s="24">
        <v>5321</v>
      </c>
      <c r="J58" s="24">
        <v>5243</v>
      </c>
      <c r="K58" s="24">
        <v>493</v>
      </c>
      <c r="L58" s="24">
        <v>488</v>
      </c>
      <c r="M58" s="24">
        <v>346</v>
      </c>
      <c r="N58" s="24">
        <v>333</v>
      </c>
      <c r="O58" s="24">
        <v>97</v>
      </c>
      <c r="P58" s="24">
        <v>91</v>
      </c>
      <c r="Q58" s="24">
        <v>428</v>
      </c>
      <c r="R58" s="24">
        <v>424</v>
      </c>
      <c r="S58" s="24">
        <v>305</v>
      </c>
      <c r="T58" s="24">
        <v>291</v>
      </c>
      <c r="U58" s="24">
        <v>261</v>
      </c>
      <c r="V58" s="24">
        <v>248</v>
      </c>
      <c r="W58" s="24">
        <v>55</v>
      </c>
      <c r="X58" s="24">
        <v>50</v>
      </c>
      <c r="Y58" s="24">
        <v>95</v>
      </c>
      <c r="Z58" s="24">
        <v>93</v>
      </c>
      <c r="AA58" s="24">
        <v>11</v>
      </c>
      <c r="AB58" s="24">
        <v>11</v>
      </c>
      <c r="AC58" s="24">
        <v>85</v>
      </c>
      <c r="AD58" s="24">
        <v>83</v>
      </c>
      <c r="AE58" s="24">
        <v>342</v>
      </c>
      <c r="AF58" s="24">
        <v>330</v>
      </c>
      <c r="AG58" s="24">
        <v>984</v>
      </c>
      <c r="AH58" s="24">
        <v>964</v>
      </c>
      <c r="AI58" s="34">
        <v>1015</v>
      </c>
      <c r="AJ58" s="34">
        <v>928</v>
      </c>
      <c r="AK58" s="24">
        <v>16390</v>
      </c>
      <c r="AL58" s="24">
        <v>16256</v>
      </c>
      <c r="AM58" s="24">
        <v>75</v>
      </c>
      <c r="AN58" s="24">
        <v>69</v>
      </c>
      <c r="AO58" s="24">
        <v>9</v>
      </c>
      <c r="AP58" s="24">
        <v>9</v>
      </c>
      <c r="AQ58" s="24">
        <v>0</v>
      </c>
      <c r="AR58" s="24">
        <v>0</v>
      </c>
      <c r="AS58" s="24">
        <v>0</v>
      </c>
      <c r="AT58" s="24">
        <v>0</v>
      </c>
      <c r="AU58" s="24">
        <v>136</v>
      </c>
      <c r="AV58" s="24">
        <v>3</v>
      </c>
    </row>
    <row r="59" spans="1:48" x14ac:dyDescent="0.25">
      <c r="A59" s="24"/>
      <c r="B59" s="25" t="s">
        <v>78</v>
      </c>
      <c r="C59" s="14">
        <f t="shared" si="0"/>
        <v>31958</v>
      </c>
      <c r="D59" s="14">
        <f t="shared" si="0"/>
        <v>31729</v>
      </c>
      <c r="E59" s="24">
        <v>9387</v>
      </c>
      <c r="F59" s="24">
        <v>9381</v>
      </c>
      <c r="G59" s="24">
        <v>329</v>
      </c>
      <c r="H59" s="24">
        <v>328</v>
      </c>
      <c r="I59" s="24">
        <v>3902</v>
      </c>
      <c r="J59" s="24">
        <v>3881</v>
      </c>
      <c r="K59" s="24">
        <v>186</v>
      </c>
      <c r="L59" s="24">
        <v>183</v>
      </c>
      <c r="M59" s="24">
        <v>279</v>
      </c>
      <c r="N59" s="24">
        <v>268</v>
      </c>
      <c r="O59" s="24">
        <v>8</v>
      </c>
      <c r="P59" s="24">
        <v>8</v>
      </c>
      <c r="Q59" s="24">
        <v>123</v>
      </c>
      <c r="R59" s="24">
        <v>121</v>
      </c>
      <c r="S59" s="24">
        <v>51</v>
      </c>
      <c r="T59" s="24">
        <v>50</v>
      </c>
      <c r="U59" s="24">
        <v>279</v>
      </c>
      <c r="V59" s="24">
        <v>273</v>
      </c>
      <c r="W59" s="24">
        <v>6</v>
      </c>
      <c r="X59" s="24">
        <v>5</v>
      </c>
      <c r="Y59" s="24">
        <v>70</v>
      </c>
      <c r="Z59" s="24">
        <v>70</v>
      </c>
      <c r="AA59" s="24">
        <v>1</v>
      </c>
      <c r="AB59" s="24">
        <v>1</v>
      </c>
      <c r="AC59" s="24">
        <v>58</v>
      </c>
      <c r="AD59" s="24">
        <v>57</v>
      </c>
      <c r="AE59" s="24">
        <v>2</v>
      </c>
      <c r="AF59" s="24">
        <v>2</v>
      </c>
      <c r="AG59" s="24">
        <v>723</v>
      </c>
      <c r="AH59" s="24">
        <v>709</v>
      </c>
      <c r="AI59" s="34">
        <v>686</v>
      </c>
      <c r="AJ59" s="34">
        <v>661</v>
      </c>
      <c r="AK59" s="24">
        <v>13178</v>
      </c>
      <c r="AL59" s="24">
        <v>13115</v>
      </c>
      <c r="AM59" s="24">
        <v>1779</v>
      </c>
      <c r="AN59" s="24">
        <v>1754</v>
      </c>
      <c r="AO59" s="24">
        <v>0</v>
      </c>
      <c r="AP59" s="24">
        <v>0</v>
      </c>
      <c r="AQ59" s="24">
        <v>218</v>
      </c>
      <c r="AR59" s="24">
        <v>210</v>
      </c>
      <c r="AS59" s="24">
        <v>658</v>
      </c>
      <c r="AT59" s="24">
        <v>651</v>
      </c>
      <c r="AU59" s="24">
        <v>35</v>
      </c>
      <c r="AV59" s="24">
        <v>1</v>
      </c>
    </row>
    <row r="60" spans="1:48" x14ac:dyDescent="0.25">
      <c r="A60" s="24"/>
      <c r="B60" s="33" t="s">
        <v>79</v>
      </c>
      <c r="C60" s="14">
        <f t="shared" si="0"/>
        <v>28722</v>
      </c>
      <c r="D60" s="14">
        <f t="shared" si="0"/>
        <v>28379</v>
      </c>
      <c r="E60" s="34">
        <v>7426</v>
      </c>
      <c r="F60" s="34">
        <v>7423</v>
      </c>
      <c r="G60" s="34">
        <v>1418</v>
      </c>
      <c r="H60" s="34">
        <v>1418</v>
      </c>
      <c r="I60" s="34">
        <v>2968</v>
      </c>
      <c r="J60" s="34">
        <v>2962</v>
      </c>
      <c r="K60" s="34">
        <v>167</v>
      </c>
      <c r="L60" s="34">
        <v>167</v>
      </c>
      <c r="M60" s="34">
        <v>327</v>
      </c>
      <c r="N60" s="34">
        <v>294</v>
      </c>
      <c r="O60" s="34">
        <v>101</v>
      </c>
      <c r="P60" s="34">
        <v>77</v>
      </c>
      <c r="Q60" s="34">
        <v>248</v>
      </c>
      <c r="R60" s="34">
        <v>247</v>
      </c>
      <c r="S60" s="34">
        <v>356</v>
      </c>
      <c r="T60" s="34">
        <v>337</v>
      </c>
      <c r="U60" s="34">
        <v>340</v>
      </c>
      <c r="V60" s="34">
        <v>338</v>
      </c>
      <c r="W60" s="34">
        <v>85</v>
      </c>
      <c r="X60" s="34">
        <v>84</v>
      </c>
      <c r="Y60" s="34">
        <v>82</v>
      </c>
      <c r="Z60" s="34">
        <v>81</v>
      </c>
      <c r="AA60" s="34">
        <v>2</v>
      </c>
      <c r="AB60" s="34">
        <v>2</v>
      </c>
      <c r="AC60" s="34">
        <v>54</v>
      </c>
      <c r="AD60" s="34">
        <v>52</v>
      </c>
      <c r="AE60" s="34">
        <v>15</v>
      </c>
      <c r="AF60" s="34">
        <v>15</v>
      </c>
      <c r="AG60" s="34">
        <v>462</v>
      </c>
      <c r="AH60" s="34">
        <v>447</v>
      </c>
      <c r="AI60" s="34">
        <v>14497</v>
      </c>
      <c r="AJ60" s="34">
        <v>14412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7">
        <v>0</v>
      </c>
      <c r="AQ60" s="34">
        <v>0</v>
      </c>
      <c r="AR60" s="34">
        <v>0</v>
      </c>
      <c r="AS60" s="34">
        <v>0</v>
      </c>
      <c r="AT60" s="34">
        <v>0</v>
      </c>
      <c r="AU60" s="34">
        <v>174</v>
      </c>
      <c r="AV60" s="34">
        <v>23</v>
      </c>
    </row>
    <row r="61" spans="1:48" x14ac:dyDescent="0.25">
      <c r="A61" s="24"/>
      <c r="B61" s="25" t="s">
        <v>80</v>
      </c>
      <c r="C61" s="14">
        <f t="shared" si="0"/>
        <v>16876</v>
      </c>
      <c r="D61" s="14">
        <f t="shared" si="0"/>
        <v>16043</v>
      </c>
      <c r="E61" s="24">
        <v>5990</v>
      </c>
      <c r="F61" s="24">
        <v>5931</v>
      </c>
      <c r="G61" s="24">
        <v>191</v>
      </c>
      <c r="H61" s="24">
        <v>183</v>
      </c>
      <c r="I61" s="24">
        <v>1589</v>
      </c>
      <c r="J61" s="24">
        <v>1584</v>
      </c>
      <c r="K61" s="24">
        <v>102</v>
      </c>
      <c r="L61" s="24">
        <v>100</v>
      </c>
      <c r="M61" s="24">
        <v>65</v>
      </c>
      <c r="N61" s="24">
        <v>63</v>
      </c>
      <c r="O61" s="24">
        <v>4</v>
      </c>
      <c r="P61" s="24">
        <v>4</v>
      </c>
      <c r="Q61" s="24">
        <v>179</v>
      </c>
      <c r="R61" s="24">
        <v>174</v>
      </c>
      <c r="S61" s="24">
        <v>248</v>
      </c>
      <c r="T61" s="24">
        <v>225</v>
      </c>
      <c r="U61" s="24">
        <v>97</v>
      </c>
      <c r="V61" s="24">
        <v>96</v>
      </c>
      <c r="W61" s="24">
        <v>24</v>
      </c>
      <c r="X61" s="24">
        <v>24</v>
      </c>
      <c r="Y61" s="24">
        <v>50</v>
      </c>
      <c r="Z61" s="24">
        <v>49</v>
      </c>
      <c r="AA61" s="24">
        <v>0</v>
      </c>
      <c r="AB61" s="24">
        <v>0</v>
      </c>
      <c r="AC61" s="24">
        <v>51</v>
      </c>
      <c r="AD61" s="24">
        <v>51</v>
      </c>
      <c r="AE61" s="24">
        <v>8</v>
      </c>
      <c r="AF61" s="24">
        <v>8</v>
      </c>
      <c r="AG61" s="24">
        <v>301</v>
      </c>
      <c r="AH61" s="24">
        <v>295</v>
      </c>
      <c r="AI61" s="34">
        <v>240</v>
      </c>
      <c r="AJ61" s="34">
        <v>217</v>
      </c>
      <c r="AK61" s="24">
        <v>7606</v>
      </c>
      <c r="AL61" s="24">
        <v>6986</v>
      </c>
      <c r="AM61" s="24">
        <v>52</v>
      </c>
      <c r="AN61" s="24">
        <v>51</v>
      </c>
      <c r="AO61" s="24">
        <v>1</v>
      </c>
      <c r="AP61" s="24">
        <v>1</v>
      </c>
      <c r="AQ61" s="24">
        <v>0</v>
      </c>
      <c r="AR61" s="24">
        <v>0</v>
      </c>
      <c r="AS61" s="24">
        <v>0</v>
      </c>
      <c r="AT61" s="24">
        <v>0</v>
      </c>
      <c r="AU61" s="24">
        <v>78</v>
      </c>
      <c r="AV61" s="24">
        <v>1</v>
      </c>
    </row>
    <row r="62" spans="1:48" x14ac:dyDescent="0.25">
      <c r="A62" s="24"/>
      <c r="B62" s="36" t="s">
        <v>43</v>
      </c>
      <c r="C62" s="23">
        <f>C57+C58+C59+C60+C61</f>
        <v>160091</v>
      </c>
      <c r="D62" s="23">
        <f t="shared" ref="D62:AV62" si="6">D57+D58+D59+D60+D61</f>
        <v>157662</v>
      </c>
      <c r="E62" s="23">
        <f t="shared" si="6"/>
        <v>47747</v>
      </c>
      <c r="F62" s="23">
        <f t="shared" si="6"/>
        <v>47659</v>
      </c>
      <c r="G62" s="23">
        <f t="shared" si="6"/>
        <v>6522</v>
      </c>
      <c r="H62" s="23">
        <f t="shared" si="6"/>
        <v>6478</v>
      </c>
      <c r="I62" s="23">
        <f t="shared" si="6"/>
        <v>18179</v>
      </c>
      <c r="J62" s="23">
        <f t="shared" si="6"/>
        <v>18026</v>
      </c>
      <c r="K62" s="23">
        <f t="shared" si="6"/>
        <v>1772</v>
      </c>
      <c r="L62" s="23">
        <f t="shared" si="6"/>
        <v>1742</v>
      </c>
      <c r="M62" s="23">
        <f t="shared" si="6"/>
        <v>1200</v>
      </c>
      <c r="N62" s="23">
        <f t="shared" si="6"/>
        <v>1136</v>
      </c>
      <c r="O62" s="23">
        <f t="shared" si="6"/>
        <v>328</v>
      </c>
      <c r="P62" s="23">
        <f t="shared" si="6"/>
        <v>292</v>
      </c>
      <c r="Q62" s="23">
        <f t="shared" si="6"/>
        <v>1825</v>
      </c>
      <c r="R62" s="23">
        <f t="shared" si="6"/>
        <v>1791</v>
      </c>
      <c r="S62" s="23">
        <f t="shared" si="6"/>
        <v>2667</v>
      </c>
      <c r="T62" s="23">
        <f t="shared" si="6"/>
        <v>2530</v>
      </c>
      <c r="U62" s="23">
        <f t="shared" si="6"/>
        <v>1383</v>
      </c>
      <c r="V62" s="23">
        <f t="shared" si="6"/>
        <v>1341</v>
      </c>
      <c r="W62" s="23">
        <f t="shared" si="6"/>
        <v>320</v>
      </c>
      <c r="X62" s="23">
        <f t="shared" si="6"/>
        <v>310</v>
      </c>
      <c r="Y62" s="23">
        <f t="shared" si="6"/>
        <v>377</v>
      </c>
      <c r="Z62" s="23">
        <f t="shared" si="6"/>
        <v>371</v>
      </c>
      <c r="AA62" s="23">
        <f t="shared" si="6"/>
        <v>23</v>
      </c>
      <c r="AB62" s="23">
        <f t="shared" si="6"/>
        <v>23</v>
      </c>
      <c r="AC62" s="23">
        <f t="shared" si="6"/>
        <v>370</v>
      </c>
      <c r="AD62" s="23">
        <f t="shared" si="6"/>
        <v>356</v>
      </c>
      <c r="AE62" s="23">
        <f t="shared" si="6"/>
        <v>400</v>
      </c>
      <c r="AF62" s="23">
        <f t="shared" si="6"/>
        <v>387</v>
      </c>
      <c r="AG62" s="23">
        <f t="shared" si="6"/>
        <v>2925</v>
      </c>
      <c r="AH62" s="23">
        <f t="shared" si="6"/>
        <v>2858</v>
      </c>
      <c r="AI62" s="23">
        <f t="shared" si="6"/>
        <v>17608</v>
      </c>
      <c r="AJ62" s="23">
        <f t="shared" si="6"/>
        <v>17298</v>
      </c>
      <c r="AK62" s="23">
        <f t="shared" si="6"/>
        <v>53114</v>
      </c>
      <c r="AL62" s="23">
        <f t="shared" si="6"/>
        <v>52200</v>
      </c>
      <c r="AM62" s="23">
        <f t="shared" si="6"/>
        <v>1995</v>
      </c>
      <c r="AN62" s="23">
        <f t="shared" si="6"/>
        <v>1959</v>
      </c>
      <c r="AO62" s="23">
        <f t="shared" si="6"/>
        <v>12</v>
      </c>
      <c r="AP62" s="23">
        <f t="shared" si="6"/>
        <v>12</v>
      </c>
      <c r="AQ62" s="23">
        <f t="shared" si="6"/>
        <v>218</v>
      </c>
      <c r="AR62" s="23">
        <f t="shared" si="6"/>
        <v>210</v>
      </c>
      <c r="AS62" s="23">
        <f t="shared" si="6"/>
        <v>658</v>
      </c>
      <c r="AT62" s="23">
        <f t="shared" si="6"/>
        <v>651</v>
      </c>
      <c r="AU62" s="23">
        <f t="shared" si="6"/>
        <v>448</v>
      </c>
      <c r="AV62" s="23">
        <f t="shared" si="6"/>
        <v>32</v>
      </c>
    </row>
    <row r="63" spans="1:48" x14ac:dyDescent="0.25">
      <c r="A63" s="24"/>
      <c r="B63" s="25" t="s">
        <v>81</v>
      </c>
      <c r="C63" s="14">
        <f t="shared" si="0"/>
        <v>119149</v>
      </c>
      <c r="D63" s="14">
        <f t="shared" si="0"/>
        <v>113840</v>
      </c>
      <c r="E63" s="24">
        <v>21501</v>
      </c>
      <c r="F63" s="24">
        <v>21281</v>
      </c>
      <c r="G63" s="24">
        <v>758</v>
      </c>
      <c r="H63" s="24">
        <v>703</v>
      </c>
      <c r="I63" s="24">
        <v>14783</v>
      </c>
      <c r="J63" s="24">
        <v>13957</v>
      </c>
      <c r="K63" s="24">
        <v>63</v>
      </c>
      <c r="L63" s="24">
        <v>36</v>
      </c>
      <c r="M63" s="24">
        <v>141</v>
      </c>
      <c r="N63" s="24">
        <v>124</v>
      </c>
      <c r="O63" s="24">
        <v>352</v>
      </c>
      <c r="P63" s="24">
        <v>346</v>
      </c>
      <c r="Q63" s="24">
        <v>620</v>
      </c>
      <c r="R63" s="24">
        <v>598</v>
      </c>
      <c r="S63" s="24">
        <v>521</v>
      </c>
      <c r="T63" s="24">
        <v>505</v>
      </c>
      <c r="U63" s="24">
        <v>496</v>
      </c>
      <c r="V63" s="24">
        <v>457</v>
      </c>
      <c r="W63" s="24">
        <v>165</v>
      </c>
      <c r="X63" s="24">
        <v>162</v>
      </c>
      <c r="Y63" s="24">
        <v>173</v>
      </c>
      <c r="Z63" s="24">
        <v>170</v>
      </c>
      <c r="AA63" s="24">
        <v>7</v>
      </c>
      <c r="AB63" s="24">
        <v>7</v>
      </c>
      <c r="AC63" s="24">
        <v>107</v>
      </c>
      <c r="AD63" s="24">
        <v>104</v>
      </c>
      <c r="AE63" s="24">
        <v>24</v>
      </c>
      <c r="AF63" s="24">
        <v>23</v>
      </c>
      <c r="AG63" s="24">
        <v>73</v>
      </c>
      <c r="AH63" s="24">
        <v>68</v>
      </c>
      <c r="AI63" s="34">
        <v>1813</v>
      </c>
      <c r="AJ63" s="34">
        <v>1751</v>
      </c>
      <c r="AK63" s="24">
        <v>35230</v>
      </c>
      <c r="AL63" s="24">
        <v>35162</v>
      </c>
      <c r="AM63" s="24">
        <v>7573</v>
      </c>
      <c r="AN63" s="24">
        <v>7547</v>
      </c>
      <c r="AO63" s="24">
        <v>29799</v>
      </c>
      <c r="AP63" s="24">
        <v>29781</v>
      </c>
      <c r="AQ63" s="24">
        <v>281</v>
      </c>
      <c r="AR63" s="24">
        <v>255</v>
      </c>
      <c r="AS63" s="24">
        <v>235</v>
      </c>
      <c r="AT63" s="24">
        <v>223</v>
      </c>
      <c r="AU63" s="24">
        <v>4434</v>
      </c>
      <c r="AV63" s="24">
        <v>580</v>
      </c>
    </row>
    <row r="64" spans="1:48" x14ac:dyDescent="0.25">
      <c r="A64" s="24"/>
      <c r="B64" s="25" t="s">
        <v>82</v>
      </c>
      <c r="C64" s="14">
        <f t="shared" si="0"/>
        <v>19423</v>
      </c>
      <c r="D64" s="14">
        <f t="shared" si="0"/>
        <v>18143</v>
      </c>
      <c r="E64" s="24">
        <v>5068</v>
      </c>
      <c r="F64" s="24">
        <v>5010</v>
      </c>
      <c r="G64" s="24">
        <v>653</v>
      </c>
      <c r="H64" s="24">
        <v>619</v>
      </c>
      <c r="I64" s="24">
        <v>2894</v>
      </c>
      <c r="J64" s="24">
        <v>2615</v>
      </c>
      <c r="K64" s="24">
        <v>39</v>
      </c>
      <c r="L64" s="24">
        <v>12</v>
      </c>
      <c r="M64" s="24">
        <v>50</v>
      </c>
      <c r="N64" s="24">
        <v>46</v>
      </c>
      <c r="O64" s="24">
        <v>79</v>
      </c>
      <c r="P64" s="24">
        <v>79</v>
      </c>
      <c r="Q64" s="24">
        <v>329</v>
      </c>
      <c r="R64" s="24">
        <v>320</v>
      </c>
      <c r="S64" s="24">
        <v>229</v>
      </c>
      <c r="T64" s="24">
        <v>219</v>
      </c>
      <c r="U64" s="24">
        <v>128</v>
      </c>
      <c r="V64" s="24">
        <v>99</v>
      </c>
      <c r="W64" s="24">
        <v>28</v>
      </c>
      <c r="X64" s="24">
        <v>28</v>
      </c>
      <c r="Y64" s="24">
        <v>35</v>
      </c>
      <c r="Z64" s="24">
        <v>34</v>
      </c>
      <c r="AA64" s="24">
        <v>3</v>
      </c>
      <c r="AB64" s="24">
        <v>3</v>
      </c>
      <c r="AC64" s="24">
        <v>82</v>
      </c>
      <c r="AD64" s="24">
        <v>80</v>
      </c>
      <c r="AE64" s="24">
        <v>10</v>
      </c>
      <c r="AF64" s="24">
        <v>10</v>
      </c>
      <c r="AG64" s="24">
        <v>27</v>
      </c>
      <c r="AH64" s="24">
        <v>24</v>
      </c>
      <c r="AI64" s="34">
        <v>519</v>
      </c>
      <c r="AJ64" s="34">
        <v>506</v>
      </c>
      <c r="AK64" s="24">
        <v>3075</v>
      </c>
      <c r="AL64" s="24">
        <v>3054</v>
      </c>
      <c r="AM64" s="24">
        <v>621</v>
      </c>
      <c r="AN64" s="24">
        <v>621</v>
      </c>
      <c r="AO64" s="24">
        <v>4341</v>
      </c>
      <c r="AP64" s="24">
        <v>4334</v>
      </c>
      <c r="AQ64" s="24">
        <v>75</v>
      </c>
      <c r="AR64" s="24">
        <v>67</v>
      </c>
      <c r="AS64" s="24">
        <v>75</v>
      </c>
      <c r="AT64" s="24">
        <v>68</v>
      </c>
      <c r="AU64" s="24">
        <v>1063</v>
      </c>
      <c r="AV64" s="24">
        <v>295</v>
      </c>
    </row>
    <row r="65" spans="1:48" x14ac:dyDescent="0.25">
      <c r="A65" s="24"/>
      <c r="B65" s="25" t="s">
        <v>83</v>
      </c>
      <c r="C65" s="14">
        <f t="shared" si="0"/>
        <v>137402</v>
      </c>
      <c r="D65" s="14">
        <f t="shared" si="0"/>
        <v>133518</v>
      </c>
      <c r="E65" s="24">
        <v>33286</v>
      </c>
      <c r="F65" s="24">
        <v>33032</v>
      </c>
      <c r="G65" s="24">
        <v>3511</v>
      </c>
      <c r="H65" s="24">
        <v>3491</v>
      </c>
      <c r="I65" s="24">
        <v>28981</v>
      </c>
      <c r="J65" s="24">
        <v>28293</v>
      </c>
      <c r="K65" s="24">
        <v>44</v>
      </c>
      <c r="L65" s="24">
        <v>40</v>
      </c>
      <c r="M65" s="24">
        <v>562</v>
      </c>
      <c r="N65" s="24">
        <v>139</v>
      </c>
      <c r="O65" s="24">
        <v>53</v>
      </c>
      <c r="P65" s="24">
        <v>43</v>
      </c>
      <c r="Q65" s="24">
        <v>1680</v>
      </c>
      <c r="R65" s="24">
        <v>1541</v>
      </c>
      <c r="S65" s="24">
        <v>3365</v>
      </c>
      <c r="T65" s="24">
        <v>2748</v>
      </c>
      <c r="U65" s="24">
        <v>810</v>
      </c>
      <c r="V65" s="24">
        <v>446</v>
      </c>
      <c r="W65" s="24">
        <v>70</v>
      </c>
      <c r="X65" s="24">
        <v>40</v>
      </c>
      <c r="Y65" s="24">
        <v>260</v>
      </c>
      <c r="Z65" s="24">
        <v>199</v>
      </c>
      <c r="AA65" s="24">
        <v>4</v>
      </c>
      <c r="AB65" s="24">
        <v>3</v>
      </c>
      <c r="AC65" s="24">
        <v>137</v>
      </c>
      <c r="AD65" s="24">
        <v>112</v>
      </c>
      <c r="AE65" s="24">
        <v>15</v>
      </c>
      <c r="AF65" s="24">
        <v>9</v>
      </c>
      <c r="AG65" s="24">
        <v>223</v>
      </c>
      <c r="AH65" s="24">
        <v>201</v>
      </c>
      <c r="AI65" s="34">
        <v>3164</v>
      </c>
      <c r="AJ65" s="34">
        <v>2786</v>
      </c>
      <c r="AK65" s="24">
        <v>32623</v>
      </c>
      <c r="AL65" s="24">
        <v>32257</v>
      </c>
      <c r="AM65" s="24">
        <v>22431</v>
      </c>
      <c r="AN65" s="24">
        <v>22151</v>
      </c>
      <c r="AO65" s="24">
        <v>6142</v>
      </c>
      <c r="AP65" s="24">
        <v>5983</v>
      </c>
      <c r="AQ65" s="24">
        <v>0</v>
      </c>
      <c r="AR65" s="24">
        <v>0</v>
      </c>
      <c r="AS65" s="24">
        <v>0</v>
      </c>
      <c r="AT65" s="24">
        <v>0</v>
      </c>
      <c r="AU65" s="24">
        <v>41</v>
      </c>
      <c r="AV65" s="24">
        <v>4</v>
      </c>
    </row>
    <row r="66" spans="1:48" x14ac:dyDescent="0.25">
      <c r="A66" s="24"/>
      <c r="B66" s="25" t="s">
        <v>84</v>
      </c>
      <c r="C66" s="14">
        <f t="shared" si="0"/>
        <v>137197</v>
      </c>
      <c r="D66" s="14">
        <f t="shared" si="0"/>
        <v>136265</v>
      </c>
      <c r="E66" s="24">
        <v>26383</v>
      </c>
      <c r="F66" s="24">
        <v>26365</v>
      </c>
      <c r="G66" s="24">
        <v>2843</v>
      </c>
      <c r="H66" s="24">
        <v>2826</v>
      </c>
      <c r="I66" s="24">
        <v>11583</v>
      </c>
      <c r="J66" s="24">
        <v>11451</v>
      </c>
      <c r="K66" s="24">
        <v>347</v>
      </c>
      <c r="L66" s="24">
        <v>323</v>
      </c>
      <c r="M66" s="24">
        <v>686</v>
      </c>
      <c r="N66" s="24">
        <v>652</v>
      </c>
      <c r="O66" s="24">
        <v>382</v>
      </c>
      <c r="P66" s="24">
        <v>370</v>
      </c>
      <c r="Q66" s="24">
        <v>1833</v>
      </c>
      <c r="R66" s="24">
        <v>1811</v>
      </c>
      <c r="S66" s="24">
        <v>1333</v>
      </c>
      <c r="T66" s="24">
        <v>1291</v>
      </c>
      <c r="U66" s="24">
        <v>657</v>
      </c>
      <c r="V66" s="24">
        <v>648</v>
      </c>
      <c r="W66" s="24">
        <v>130</v>
      </c>
      <c r="X66" s="24">
        <v>123</v>
      </c>
      <c r="Y66" s="24">
        <v>191</v>
      </c>
      <c r="Z66" s="24">
        <v>189</v>
      </c>
      <c r="AA66" s="24">
        <v>11</v>
      </c>
      <c r="AB66" s="24">
        <v>11</v>
      </c>
      <c r="AC66" s="24">
        <v>173</v>
      </c>
      <c r="AD66" s="24">
        <v>170</v>
      </c>
      <c r="AE66" s="24">
        <v>40</v>
      </c>
      <c r="AF66" s="24">
        <v>40</v>
      </c>
      <c r="AG66" s="24">
        <v>404</v>
      </c>
      <c r="AH66" s="24">
        <v>391</v>
      </c>
      <c r="AI66" s="34">
        <v>657</v>
      </c>
      <c r="AJ66" s="34">
        <v>532</v>
      </c>
      <c r="AK66" s="24">
        <v>31266</v>
      </c>
      <c r="AL66" s="24">
        <v>31157</v>
      </c>
      <c r="AM66" s="24">
        <v>47075</v>
      </c>
      <c r="AN66" s="24">
        <v>46859</v>
      </c>
      <c r="AO66" s="24">
        <v>10060</v>
      </c>
      <c r="AP66" s="24">
        <v>9988</v>
      </c>
      <c r="AQ66" s="24">
        <v>780</v>
      </c>
      <c r="AR66" s="24">
        <v>761</v>
      </c>
      <c r="AS66" s="24">
        <v>333</v>
      </c>
      <c r="AT66" s="24">
        <v>306</v>
      </c>
      <c r="AU66" s="24">
        <v>30</v>
      </c>
      <c r="AV66" s="24">
        <v>1</v>
      </c>
    </row>
    <row r="67" spans="1:48" x14ac:dyDescent="0.25">
      <c r="A67" s="24"/>
      <c r="B67" s="25" t="s">
        <v>85</v>
      </c>
      <c r="C67" s="14">
        <f t="shared" si="0"/>
        <v>31176</v>
      </c>
      <c r="D67" s="14">
        <f t="shared" si="0"/>
        <v>30983</v>
      </c>
      <c r="E67" s="24">
        <v>6113</v>
      </c>
      <c r="F67" s="24">
        <v>6110</v>
      </c>
      <c r="G67" s="24">
        <v>358</v>
      </c>
      <c r="H67" s="24">
        <v>358</v>
      </c>
      <c r="I67" s="24">
        <v>2812</v>
      </c>
      <c r="J67" s="24">
        <v>2798</v>
      </c>
      <c r="K67" s="24">
        <v>26</v>
      </c>
      <c r="L67" s="24">
        <v>26</v>
      </c>
      <c r="M67" s="24">
        <v>151</v>
      </c>
      <c r="N67" s="24">
        <v>147</v>
      </c>
      <c r="O67" s="24">
        <v>50</v>
      </c>
      <c r="P67" s="24">
        <v>47</v>
      </c>
      <c r="Q67" s="24">
        <v>731</v>
      </c>
      <c r="R67" s="24">
        <v>725</v>
      </c>
      <c r="S67" s="24">
        <v>517</v>
      </c>
      <c r="T67" s="24">
        <v>502</v>
      </c>
      <c r="U67" s="24">
        <v>138</v>
      </c>
      <c r="V67" s="24">
        <v>135</v>
      </c>
      <c r="W67" s="24">
        <v>47</v>
      </c>
      <c r="X67" s="24">
        <v>45</v>
      </c>
      <c r="Y67" s="24">
        <v>25</v>
      </c>
      <c r="Z67" s="24">
        <v>25</v>
      </c>
      <c r="AA67" s="24">
        <v>0</v>
      </c>
      <c r="AB67" s="24">
        <v>0</v>
      </c>
      <c r="AC67" s="24">
        <v>49</v>
      </c>
      <c r="AD67" s="24">
        <v>49</v>
      </c>
      <c r="AE67" s="24">
        <v>4</v>
      </c>
      <c r="AF67" s="24">
        <v>4</v>
      </c>
      <c r="AG67" s="24">
        <v>107</v>
      </c>
      <c r="AH67" s="24">
        <v>105</v>
      </c>
      <c r="AI67" s="34">
        <v>194</v>
      </c>
      <c r="AJ67" s="34">
        <v>174</v>
      </c>
      <c r="AK67" s="24">
        <v>5773</v>
      </c>
      <c r="AL67" s="24">
        <v>5762</v>
      </c>
      <c r="AM67" s="24">
        <v>13873</v>
      </c>
      <c r="AN67" s="24">
        <v>13778</v>
      </c>
      <c r="AO67" s="24">
        <v>9</v>
      </c>
      <c r="AP67" s="24">
        <v>7</v>
      </c>
      <c r="AQ67" s="24">
        <v>188</v>
      </c>
      <c r="AR67" s="24">
        <v>179</v>
      </c>
      <c r="AS67" s="24">
        <v>9</v>
      </c>
      <c r="AT67" s="24">
        <v>7</v>
      </c>
      <c r="AU67" s="24">
        <v>2</v>
      </c>
      <c r="AV67" s="24"/>
    </row>
    <row r="68" spans="1:48" x14ac:dyDescent="0.25">
      <c r="A68" s="24"/>
      <c r="B68" s="25" t="s">
        <v>86</v>
      </c>
      <c r="C68" s="14">
        <f t="shared" si="0"/>
        <v>6963</v>
      </c>
      <c r="D68" s="14">
        <f t="shared" si="0"/>
        <v>6908</v>
      </c>
      <c r="E68" s="24">
        <v>2133</v>
      </c>
      <c r="F68" s="24">
        <v>2133</v>
      </c>
      <c r="G68" s="24">
        <v>2438</v>
      </c>
      <c r="H68" s="24">
        <v>2423</v>
      </c>
      <c r="I68" s="24">
        <v>1028</v>
      </c>
      <c r="J68" s="24">
        <v>1026</v>
      </c>
      <c r="K68" s="24">
        <v>278</v>
      </c>
      <c r="L68" s="24">
        <v>254</v>
      </c>
      <c r="M68" s="24">
        <v>173</v>
      </c>
      <c r="N68" s="24">
        <v>169</v>
      </c>
      <c r="O68" s="24">
        <v>2</v>
      </c>
      <c r="P68" s="24">
        <v>2</v>
      </c>
      <c r="Q68" s="24">
        <v>410</v>
      </c>
      <c r="R68" s="24">
        <v>407</v>
      </c>
      <c r="S68" s="24">
        <v>242</v>
      </c>
      <c r="T68" s="24">
        <v>239</v>
      </c>
      <c r="U68" s="24">
        <v>145</v>
      </c>
      <c r="V68" s="24">
        <v>143</v>
      </c>
      <c r="W68" s="24">
        <v>2</v>
      </c>
      <c r="X68" s="24">
        <v>2</v>
      </c>
      <c r="Y68" s="24">
        <v>31</v>
      </c>
      <c r="Z68" s="24">
        <v>31</v>
      </c>
      <c r="AA68" s="24">
        <v>1</v>
      </c>
      <c r="AB68" s="24">
        <v>1</v>
      </c>
      <c r="AC68" s="24">
        <v>59</v>
      </c>
      <c r="AD68" s="24">
        <v>59</v>
      </c>
      <c r="AE68" s="24">
        <v>13</v>
      </c>
      <c r="AF68" s="24">
        <v>13</v>
      </c>
      <c r="AG68" s="24">
        <v>2</v>
      </c>
      <c r="AH68" s="24">
        <v>2</v>
      </c>
      <c r="AI68" s="34">
        <v>0</v>
      </c>
      <c r="AJ68" s="34">
        <v>0</v>
      </c>
      <c r="AK68" s="24">
        <v>0</v>
      </c>
      <c r="AL68" s="24">
        <v>0</v>
      </c>
      <c r="AM68" s="24">
        <v>0</v>
      </c>
      <c r="AN68" s="24">
        <v>0</v>
      </c>
      <c r="AO68" s="24">
        <v>3</v>
      </c>
      <c r="AP68" s="24">
        <v>3</v>
      </c>
      <c r="AQ68" s="24">
        <v>0</v>
      </c>
      <c r="AR68" s="24">
        <v>0</v>
      </c>
      <c r="AS68" s="24">
        <v>0</v>
      </c>
      <c r="AT68" s="24">
        <v>0</v>
      </c>
      <c r="AU68" s="24">
        <v>3</v>
      </c>
      <c r="AV68" s="24">
        <v>1</v>
      </c>
    </row>
    <row r="69" spans="1:48" x14ac:dyDescent="0.25">
      <c r="A69" s="24"/>
      <c r="B69" s="25" t="s">
        <v>87</v>
      </c>
      <c r="C69" s="14">
        <f t="shared" si="0"/>
        <v>23783</v>
      </c>
      <c r="D69" s="14">
        <f t="shared" si="0"/>
        <v>23616</v>
      </c>
      <c r="E69" s="24">
        <v>8058</v>
      </c>
      <c r="F69" s="24">
        <v>8058</v>
      </c>
      <c r="G69" s="24">
        <v>4054</v>
      </c>
      <c r="H69" s="24">
        <v>4028</v>
      </c>
      <c r="I69" s="24">
        <v>5001</v>
      </c>
      <c r="J69" s="24">
        <v>4931</v>
      </c>
      <c r="K69" s="24">
        <v>139</v>
      </c>
      <c r="L69" s="24">
        <v>130</v>
      </c>
      <c r="M69" s="24">
        <v>194</v>
      </c>
      <c r="N69" s="24">
        <v>193</v>
      </c>
      <c r="O69" s="24">
        <v>161</v>
      </c>
      <c r="P69" s="24">
        <v>161</v>
      </c>
      <c r="Q69" s="24">
        <v>985</v>
      </c>
      <c r="R69" s="24">
        <v>941</v>
      </c>
      <c r="S69" s="24">
        <v>1603</v>
      </c>
      <c r="T69" s="24">
        <v>1603</v>
      </c>
      <c r="U69" s="24">
        <v>395</v>
      </c>
      <c r="V69" s="24">
        <v>394</v>
      </c>
      <c r="W69" s="24">
        <v>30</v>
      </c>
      <c r="X69" s="24">
        <v>30</v>
      </c>
      <c r="Y69" s="24">
        <v>7</v>
      </c>
      <c r="Z69" s="24">
        <v>7</v>
      </c>
      <c r="AA69" s="24">
        <v>5</v>
      </c>
      <c r="AB69" s="24">
        <v>5</v>
      </c>
      <c r="AC69" s="24">
        <v>32</v>
      </c>
      <c r="AD69" s="24">
        <v>30</v>
      </c>
      <c r="AE69" s="24">
        <v>1</v>
      </c>
      <c r="AF69" s="24">
        <v>1</v>
      </c>
      <c r="AG69" s="24">
        <v>7</v>
      </c>
      <c r="AH69" s="24">
        <v>7</v>
      </c>
      <c r="AI69" s="34">
        <v>0</v>
      </c>
      <c r="AJ69" s="34">
        <v>0</v>
      </c>
      <c r="AK69" s="24">
        <v>2415</v>
      </c>
      <c r="AL69" s="24">
        <v>2415</v>
      </c>
      <c r="AM69" s="24">
        <v>192</v>
      </c>
      <c r="AN69" s="24">
        <v>192</v>
      </c>
      <c r="AO69" s="24">
        <v>0</v>
      </c>
      <c r="AP69" s="24">
        <v>0</v>
      </c>
      <c r="AQ69" s="24">
        <v>276</v>
      </c>
      <c r="AR69" s="24">
        <v>276</v>
      </c>
      <c r="AS69" s="24">
        <v>194</v>
      </c>
      <c r="AT69" s="24">
        <v>180</v>
      </c>
      <c r="AU69" s="24">
        <v>34</v>
      </c>
      <c r="AV69" s="24">
        <v>34</v>
      </c>
    </row>
    <row r="70" spans="1:48" x14ac:dyDescent="0.25">
      <c r="A70" s="24"/>
      <c r="B70" s="36" t="s">
        <v>43</v>
      </c>
      <c r="C70" s="23">
        <f>C63+C65+C66+C69</f>
        <v>417531</v>
      </c>
      <c r="D70" s="23">
        <f t="shared" ref="D70:AV70" si="7">D63+D65+D66+D69</f>
        <v>407239</v>
      </c>
      <c r="E70" s="23">
        <f t="shared" si="7"/>
        <v>89228</v>
      </c>
      <c r="F70" s="23">
        <f t="shared" si="7"/>
        <v>88736</v>
      </c>
      <c r="G70" s="23">
        <f t="shared" si="7"/>
        <v>11166</v>
      </c>
      <c r="H70" s="23">
        <f t="shared" si="7"/>
        <v>11048</v>
      </c>
      <c r="I70" s="23">
        <f t="shared" si="7"/>
        <v>60348</v>
      </c>
      <c r="J70" s="23">
        <f t="shared" si="7"/>
        <v>58632</v>
      </c>
      <c r="K70" s="23">
        <f t="shared" si="7"/>
        <v>593</v>
      </c>
      <c r="L70" s="23">
        <f t="shared" si="7"/>
        <v>529</v>
      </c>
      <c r="M70" s="23">
        <f t="shared" si="7"/>
        <v>1583</v>
      </c>
      <c r="N70" s="23">
        <f t="shared" si="7"/>
        <v>1108</v>
      </c>
      <c r="O70" s="23">
        <f t="shared" si="7"/>
        <v>948</v>
      </c>
      <c r="P70" s="23">
        <f t="shared" si="7"/>
        <v>920</v>
      </c>
      <c r="Q70" s="23">
        <f t="shared" si="7"/>
        <v>5118</v>
      </c>
      <c r="R70" s="23">
        <f t="shared" si="7"/>
        <v>4891</v>
      </c>
      <c r="S70" s="23">
        <f t="shared" si="7"/>
        <v>6822</v>
      </c>
      <c r="T70" s="23">
        <f t="shared" si="7"/>
        <v>6147</v>
      </c>
      <c r="U70" s="23">
        <f t="shared" si="7"/>
        <v>2358</v>
      </c>
      <c r="V70" s="23">
        <f t="shared" si="7"/>
        <v>1945</v>
      </c>
      <c r="W70" s="23">
        <f t="shared" si="7"/>
        <v>395</v>
      </c>
      <c r="X70" s="23">
        <f t="shared" si="7"/>
        <v>355</v>
      </c>
      <c r="Y70" s="23">
        <f t="shared" si="7"/>
        <v>631</v>
      </c>
      <c r="Z70" s="23">
        <f t="shared" si="7"/>
        <v>565</v>
      </c>
      <c r="AA70" s="23">
        <f t="shared" si="7"/>
        <v>27</v>
      </c>
      <c r="AB70" s="23">
        <f t="shared" si="7"/>
        <v>26</v>
      </c>
      <c r="AC70" s="23">
        <f t="shared" si="7"/>
        <v>449</v>
      </c>
      <c r="AD70" s="23">
        <f t="shared" si="7"/>
        <v>416</v>
      </c>
      <c r="AE70" s="23">
        <f t="shared" si="7"/>
        <v>80</v>
      </c>
      <c r="AF70" s="23">
        <f t="shared" si="7"/>
        <v>73</v>
      </c>
      <c r="AG70" s="23">
        <f t="shared" si="7"/>
        <v>707</v>
      </c>
      <c r="AH70" s="23">
        <f t="shared" si="7"/>
        <v>667</v>
      </c>
      <c r="AI70" s="23">
        <f t="shared" si="7"/>
        <v>5634</v>
      </c>
      <c r="AJ70" s="23">
        <f t="shared" si="7"/>
        <v>5069</v>
      </c>
      <c r="AK70" s="23">
        <f t="shared" si="7"/>
        <v>101534</v>
      </c>
      <c r="AL70" s="23">
        <f t="shared" si="7"/>
        <v>100991</v>
      </c>
      <c r="AM70" s="23">
        <f t="shared" si="7"/>
        <v>77271</v>
      </c>
      <c r="AN70" s="23">
        <f t="shared" si="7"/>
        <v>76749</v>
      </c>
      <c r="AO70" s="23">
        <f t="shared" si="7"/>
        <v>46001</v>
      </c>
      <c r="AP70" s="23">
        <f t="shared" si="7"/>
        <v>45752</v>
      </c>
      <c r="AQ70" s="23">
        <f t="shared" si="7"/>
        <v>1337</v>
      </c>
      <c r="AR70" s="23">
        <f t="shared" si="7"/>
        <v>1292</v>
      </c>
      <c r="AS70" s="23">
        <f t="shared" si="7"/>
        <v>762</v>
      </c>
      <c r="AT70" s="23">
        <f t="shared" si="7"/>
        <v>709</v>
      </c>
      <c r="AU70" s="23">
        <f t="shared" si="7"/>
        <v>4539</v>
      </c>
      <c r="AV70" s="23">
        <f t="shared" si="7"/>
        <v>619</v>
      </c>
    </row>
    <row r="73" spans="1:48" x14ac:dyDescent="0.25">
      <c r="A73" s="38"/>
      <c r="B73" s="39" t="s">
        <v>39</v>
      </c>
      <c r="C73" s="40">
        <f>C20</f>
        <v>526915</v>
      </c>
      <c r="D73" s="40">
        <f>D20</f>
        <v>496316</v>
      </c>
      <c r="E73" s="39">
        <f t="shared" ref="E73:AV73" si="8">E20</f>
        <v>150695</v>
      </c>
      <c r="F73" s="39">
        <f t="shared" si="8"/>
        <v>148316</v>
      </c>
      <c r="G73" s="39">
        <f t="shared" si="8"/>
        <v>51379</v>
      </c>
      <c r="H73" s="39">
        <f t="shared" si="8"/>
        <v>50211</v>
      </c>
      <c r="I73" s="39">
        <f t="shared" si="8"/>
        <v>53898</v>
      </c>
      <c r="J73" s="39">
        <f t="shared" si="8"/>
        <v>51676</v>
      </c>
      <c r="K73" s="39">
        <f t="shared" si="8"/>
        <v>14126</v>
      </c>
      <c r="L73" s="39">
        <f t="shared" si="8"/>
        <v>11682</v>
      </c>
      <c r="M73" s="39">
        <f t="shared" si="8"/>
        <v>5004</v>
      </c>
      <c r="N73" s="39">
        <f t="shared" si="8"/>
        <v>4014</v>
      </c>
      <c r="O73" s="39">
        <f t="shared" si="8"/>
        <v>1964</v>
      </c>
      <c r="P73" s="39">
        <f t="shared" si="8"/>
        <v>24652</v>
      </c>
      <c r="Q73" s="39">
        <f t="shared" si="8"/>
        <v>12080</v>
      </c>
      <c r="R73" s="39">
        <f t="shared" si="8"/>
        <v>11513</v>
      </c>
      <c r="S73" s="39">
        <f t="shared" si="8"/>
        <v>11563</v>
      </c>
      <c r="T73" s="39">
        <f t="shared" si="8"/>
        <v>10598</v>
      </c>
      <c r="U73" s="39">
        <f t="shared" si="8"/>
        <v>2604</v>
      </c>
      <c r="V73" s="39">
        <f t="shared" si="8"/>
        <v>2349</v>
      </c>
      <c r="W73" s="39">
        <f t="shared" si="8"/>
        <v>497</v>
      </c>
      <c r="X73" s="39">
        <f t="shared" si="8"/>
        <v>432</v>
      </c>
      <c r="Y73" s="39">
        <f t="shared" si="8"/>
        <v>894</v>
      </c>
      <c r="Z73" s="39">
        <f t="shared" si="8"/>
        <v>818</v>
      </c>
      <c r="AA73" s="39">
        <f t="shared" si="8"/>
        <v>149</v>
      </c>
      <c r="AB73" s="39">
        <f t="shared" si="8"/>
        <v>128</v>
      </c>
      <c r="AC73" s="39">
        <f t="shared" si="8"/>
        <v>593</v>
      </c>
      <c r="AD73" s="39">
        <f t="shared" si="8"/>
        <v>533</v>
      </c>
      <c r="AE73" s="39">
        <f t="shared" si="8"/>
        <v>86</v>
      </c>
      <c r="AF73" s="39">
        <f t="shared" si="8"/>
        <v>73</v>
      </c>
      <c r="AG73" s="39">
        <f t="shared" si="8"/>
        <v>21440</v>
      </c>
      <c r="AH73" s="39">
        <f t="shared" si="8"/>
        <v>20520</v>
      </c>
      <c r="AI73" s="39">
        <f t="shared" si="8"/>
        <v>44503</v>
      </c>
      <c r="AJ73" s="39">
        <f t="shared" si="8"/>
        <v>40665</v>
      </c>
      <c r="AK73" s="39">
        <f t="shared" si="8"/>
        <v>98530</v>
      </c>
      <c r="AL73" s="39">
        <f t="shared" si="8"/>
        <v>94116</v>
      </c>
      <c r="AM73" s="39">
        <f t="shared" si="8"/>
        <v>37902</v>
      </c>
      <c r="AN73" s="39">
        <f t="shared" si="8"/>
        <v>35411</v>
      </c>
      <c r="AO73" s="39">
        <f t="shared" si="8"/>
        <v>6987</v>
      </c>
      <c r="AP73" s="39">
        <f t="shared" si="8"/>
        <v>6055</v>
      </c>
      <c r="AQ73" s="39">
        <f t="shared" si="8"/>
        <v>7010</v>
      </c>
      <c r="AR73" s="39">
        <f t="shared" si="8"/>
        <v>4250</v>
      </c>
      <c r="AS73" s="39">
        <f t="shared" si="8"/>
        <v>951</v>
      </c>
      <c r="AT73" s="39">
        <f t="shared" si="8"/>
        <v>757</v>
      </c>
      <c r="AU73" s="39">
        <f t="shared" si="8"/>
        <v>4060</v>
      </c>
      <c r="AV73" s="39">
        <f t="shared" si="8"/>
        <v>315</v>
      </c>
    </row>
    <row r="74" spans="1:48" x14ac:dyDescent="0.25">
      <c r="B74" s="25" t="s">
        <v>88</v>
      </c>
      <c r="C74" s="40">
        <f>C8</f>
        <v>472730</v>
      </c>
      <c r="D74" s="40">
        <f t="shared" ref="D74:AV74" si="9">D8</f>
        <v>450563</v>
      </c>
      <c r="E74" s="34">
        <f t="shared" si="9"/>
        <v>90936</v>
      </c>
      <c r="F74" s="34">
        <f t="shared" si="9"/>
        <v>89911</v>
      </c>
      <c r="G74" s="34">
        <f t="shared" si="9"/>
        <v>205974</v>
      </c>
      <c r="H74" s="34">
        <f t="shared" si="9"/>
        <v>204457</v>
      </c>
      <c r="I74" s="34">
        <f t="shared" si="9"/>
        <v>78945</v>
      </c>
      <c r="J74" s="34">
        <f t="shared" si="9"/>
        <v>77276</v>
      </c>
      <c r="K74" s="34">
        <f t="shared" si="9"/>
        <v>28888</v>
      </c>
      <c r="L74" s="34">
        <f t="shared" si="9"/>
        <v>26267</v>
      </c>
      <c r="M74" s="34">
        <f t="shared" si="9"/>
        <v>2583</v>
      </c>
      <c r="N74" s="34">
        <f t="shared" si="9"/>
        <v>2044</v>
      </c>
      <c r="O74" s="34">
        <f t="shared" si="9"/>
        <v>494</v>
      </c>
      <c r="P74" s="34">
        <f t="shared" si="9"/>
        <v>214</v>
      </c>
      <c r="Q74" s="34">
        <f t="shared" si="9"/>
        <v>22982</v>
      </c>
      <c r="R74" s="34">
        <f t="shared" si="9"/>
        <v>21838</v>
      </c>
      <c r="S74" s="34">
        <f t="shared" si="9"/>
        <v>8289</v>
      </c>
      <c r="T74" s="34">
        <f t="shared" si="9"/>
        <v>7903</v>
      </c>
      <c r="U74" s="34">
        <f t="shared" si="9"/>
        <v>1458</v>
      </c>
      <c r="V74" s="34">
        <f t="shared" si="9"/>
        <v>1374</v>
      </c>
      <c r="W74" s="34">
        <f t="shared" si="9"/>
        <v>783</v>
      </c>
      <c r="X74" s="34">
        <f t="shared" si="9"/>
        <v>736</v>
      </c>
      <c r="Y74" s="34">
        <f t="shared" si="9"/>
        <v>272</v>
      </c>
      <c r="Z74" s="34">
        <f t="shared" si="9"/>
        <v>257</v>
      </c>
      <c r="AA74" s="34">
        <f t="shared" si="9"/>
        <v>89</v>
      </c>
      <c r="AB74" s="34">
        <f t="shared" si="9"/>
        <v>81</v>
      </c>
      <c r="AC74" s="34">
        <f t="shared" si="9"/>
        <v>1131</v>
      </c>
      <c r="AD74" s="34">
        <f t="shared" si="9"/>
        <v>1037</v>
      </c>
      <c r="AE74" s="34">
        <f t="shared" si="9"/>
        <v>183</v>
      </c>
      <c r="AF74" s="34">
        <f t="shared" si="9"/>
        <v>178</v>
      </c>
      <c r="AG74" s="34">
        <f t="shared" si="9"/>
        <v>671</v>
      </c>
      <c r="AH74" s="34">
        <f t="shared" si="9"/>
        <v>618</v>
      </c>
      <c r="AI74" s="34">
        <f t="shared" si="9"/>
        <v>963</v>
      </c>
      <c r="AJ74" s="34">
        <f t="shared" si="9"/>
        <v>926</v>
      </c>
      <c r="AK74" s="34">
        <f t="shared" si="9"/>
        <v>10361</v>
      </c>
      <c r="AL74" s="34">
        <f t="shared" si="9"/>
        <v>10051</v>
      </c>
      <c r="AM74" s="34">
        <f t="shared" si="9"/>
        <v>3460</v>
      </c>
      <c r="AN74" s="34">
        <f t="shared" si="9"/>
        <v>3366</v>
      </c>
      <c r="AO74" s="34">
        <f t="shared" si="9"/>
        <v>1652</v>
      </c>
      <c r="AP74" s="34">
        <f t="shared" si="9"/>
        <v>1627</v>
      </c>
      <c r="AQ74" s="34">
        <f t="shared" si="9"/>
        <v>0</v>
      </c>
      <c r="AR74" s="34">
        <f t="shared" si="9"/>
        <v>0</v>
      </c>
      <c r="AS74" s="34">
        <f t="shared" si="9"/>
        <v>0</v>
      </c>
      <c r="AT74" s="34">
        <f t="shared" si="9"/>
        <v>0</v>
      </c>
      <c r="AU74" s="34">
        <f t="shared" si="9"/>
        <v>12616</v>
      </c>
      <c r="AV74" s="34">
        <f t="shared" si="9"/>
        <v>402</v>
      </c>
    </row>
    <row r="75" spans="1:48" x14ac:dyDescent="0.25">
      <c r="B75" s="25" t="s">
        <v>89</v>
      </c>
      <c r="C75" s="40">
        <f>C30</f>
        <v>803222</v>
      </c>
      <c r="D75" s="40">
        <f t="shared" ref="D75:AV75" si="10">D30</f>
        <v>774897</v>
      </c>
      <c r="E75" s="34">
        <f t="shared" si="10"/>
        <v>190354</v>
      </c>
      <c r="F75" s="34">
        <f t="shared" si="10"/>
        <v>189261</v>
      </c>
      <c r="G75" s="34">
        <f t="shared" si="10"/>
        <v>5897</v>
      </c>
      <c r="H75" s="34">
        <f t="shared" si="10"/>
        <v>5772</v>
      </c>
      <c r="I75" s="34">
        <f t="shared" si="10"/>
        <v>109343</v>
      </c>
      <c r="J75" s="34">
        <f t="shared" si="10"/>
        <v>90205</v>
      </c>
      <c r="K75" s="34">
        <f t="shared" si="10"/>
        <v>2235</v>
      </c>
      <c r="L75" s="34">
        <f t="shared" si="10"/>
        <v>2164</v>
      </c>
      <c r="M75" s="34">
        <f t="shared" si="10"/>
        <v>3083</v>
      </c>
      <c r="N75" s="34">
        <f t="shared" si="10"/>
        <v>3019</v>
      </c>
      <c r="O75" s="34">
        <f t="shared" si="10"/>
        <v>904</v>
      </c>
      <c r="P75" s="34">
        <f t="shared" si="10"/>
        <v>891</v>
      </c>
      <c r="Q75" s="34">
        <f t="shared" si="10"/>
        <v>7585</v>
      </c>
      <c r="R75" s="34">
        <f t="shared" si="10"/>
        <v>7396</v>
      </c>
      <c r="S75" s="34">
        <f t="shared" si="10"/>
        <v>5819</v>
      </c>
      <c r="T75" s="34">
        <f t="shared" si="10"/>
        <v>5684</v>
      </c>
      <c r="U75" s="34">
        <f t="shared" si="10"/>
        <v>2691</v>
      </c>
      <c r="V75" s="34">
        <f t="shared" si="10"/>
        <v>2453</v>
      </c>
      <c r="W75" s="34">
        <f t="shared" si="10"/>
        <v>628</v>
      </c>
      <c r="X75" s="34">
        <f t="shared" si="10"/>
        <v>606</v>
      </c>
      <c r="Y75" s="34">
        <f t="shared" si="10"/>
        <v>1258</v>
      </c>
      <c r="Z75" s="34">
        <f t="shared" si="10"/>
        <v>1218</v>
      </c>
      <c r="AA75" s="34">
        <f t="shared" si="10"/>
        <v>113</v>
      </c>
      <c r="AB75" s="34">
        <f t="shared" si="10"/>
        <v>107</v>
      </c>
      <c r="AC75" s="34">
        <f t="shared" si="10"/>
        <v>519</v>
      </c>
      <c r="AD75" s="34">
        <f t="shared" si="10"/>
        <v>499</v>
      </c>
      <c r="AE75" s="34">
        <f t="shared" si="10"/>
        <v>83</v>
      </c>
      <c r="AF75" s="34">
        <f t="shared" si="10"/>
        <v>79</v>
      </c>
      <c r="AG75" s="34">
        <f t="shared" si="10"/>
        <v>2426</v>
      </c>
      <c r="AH75" s="34">
        <f t="shared" si="10"/>
        <v>2347</v>
      </c>
      <c r="AI75" s="34">
        <f t="shared" si="10"/>
        <v>13719</v>
      </c>
      <c r="AJ75" s="34">
        <f t="shared" si="10"/>
        <v>13518</v>
      </c>
      <c r="AK75" s="34">
        <f t="shared" si="10"/>
        <v>205856</v>
      </c>
      <c r="AL75" s="34">
        <f t="shared" si="10"/>
        <v>204007</v>
      </c>
      <c r="AM75" s="34">
        <f t="shared" si="10"/>
        <v>225354</v>
      </c>
      <c r="AN75" s="34">
        <f t="shared" si="10"/>
        <v>223460</v>
      </c>
      <c r="AO75" s="34">
        <f t="shared" si="10"/>
        <v>21852</v>
      </c>
      <c r="AP75" s="34">
        <f t="shared" si="10"/>
        <v>21536</v>
      </c>
      <c r="AQ75" s="34">
        <f t="shared" si="10"/>
        <v>47</v>
      </c>
      <c r="AR75" s="34">
        <f t="shared" si="10"/>
        <v>35</v>
      </c>
      <c r="AS75" s="34">
        <f t="shared" si="10"/>
        <v>398</v>
      </c>
      <c r="AT75" s="34">
        <f t="shared" si="10"/>
        <v>396</v>
      </c>
      <c r="AU75" s="34">
        <f t="shared" si="10"/>
        <v>3058</v>
      </c>
      <c r="AV75" s="34">
        <f t="shared" si="10"/>
        <v>244</v>
      </c>
    </row>
    <row r="76" spans="1:48" x14ac:dyDescent="0.25">
      <c r="B76" s="25" t="s">
        <v>90</v>
      </c>
      <c r="C76" s="40">
        <f>C21</f>
        <v>139559</v>
      </c>
      <c r="D76" s="40">
        <f t="shared" ref="D76:AV76" si="11">D21</f>
        <v>134731</v>
      </c>
      <c r="E76" s="34">
        <f t="shared" si="11"/>
        <v>37536</v>
      </c>
      <c r="F76" s="34">
        <f t="shared" si="11"/>
        <v>37388</v>
      </c>
      <c r="G76" s="34">
        <f t="shared" si="11"/>
        <v>44208</v>
      </c>
      <c r="H76" s="34">
        <f t="shared" si="11"/>
        <v>44132</v>
      </c>
      <c r="I76" s="34">
        <f t="shared" si="11"/>
        <v>31318</v>
      </c>
      <c r="J76" s="34">
        <f t="shared" si="11"/>
        <v>29686</v>
      </c>
      <c r="K76" s="34">
        <f t="shared" si="11"/>
        <v>5078</v>
      </c>
      <c r="L76" s="34">
        <f t="shared" si="11"/>
        <v>4884</v>
      </c>
      <c r="M76" s="34">
        <f t="shared" si="11"/>
        <v>2255</v>
      </c>
      <c r="N76" s="34">
        <f t="shared" si="11"/>
        <v>2237</v>
      </c>
      <c r="O76" s="34">
        <f t="shared" si="11"/>
        <v>725</v>
      </c>
      <c r="P76" s="34">
        <f t="shared" si="11"/>
        <v>723</v>
      </c>
      <c r="Q76" s="34">
        <f t="shared" si="11"/>
        <v>5792</v>
      </c>
      <c r="R76" s="34">
        <f t="shared" si="11"/>
        <v>5729</v>
      </c>
      <c r="S76" s="34">
        <f t="shared" si="11"/>
        <v>2660</v>
      </c>
      <c r="T76" s="34">
        <f t="shared" si="11"/>
        <v>2618</v>
      </c>
      <c r="U76" s="34">
        <f t="shared" si="11"/>
        <v>583</v>
      </c>
      <c r="V76" s="34">
        <f t="shared" si="11"/>
        <v>575</v>
      </c>
      <c r="W76" s="34">
        <f t="shared" si="11"/>
        <v>418</v>
      </c>
      <c r="X76" s="34">
        <f t="shared" si="11"/>
        <v>412</v>
      </c>
      <c r="Y76" s="34">
        <f t="shared" si="11"/>
        <v>134</v>
      </c>
      <c r="Z76" s="34">
        <f t="shared" si="11"/>
        <v>133</v>
      </c>
      <c r="AA76" s="34">
        <f t="shared" si="11"/>
        <v>19</v>
      </c>
      <c r="AB76" s="34">
        <f t="shared" si="11"/>
        <v>19</v>
      </c>
      <c r="AC76" s="34">
        <f t="shared" si="11"/>
        <v>242</v>
      </c>
      <c r="AD76" s="34">
        <f t="shared" si="11"/>
        <v>232</v>
      </c>
      <c r="AE76" s="34">
        <f t="shared" si="11"/>
        <v>40</v>
      </c>
      <c r="AF76" s="34">
        <f t="shared" si="11"/>
        <v>39</v>
      </c>
      <c r="AG76" s="34">
        <f t="shared" si="11"/>
        <v>279</v>
      </c>
      <c r="AH76" s="34">
        <f t="shared" si="11"/>
        <v>277</v>
      </c>
      <c r="AI76" s="34">
        <f t="shared" si="11"/>
        <v>1073</v>
      </c>
      <c r="AJ76" s="34">
        <f t="shared" si="11"/>
        <v>1059</v>
      </c>
      <c r="AK76" s="34">
        <f t="shared" si="11"/>
        <v>0</v>
      </c>
      <c r="AL76" s="34">
        <f t="shared" si="11"/>
        <v>0</v>
      </c>
      <c r="AM76" s="34">
        <f t="shared" si="11"/>
        <v>0</v>
      </c>
      <c r="AN76" s="34">
        <f t="shared" si="11"/>
        <v>0</v>
      </c>
      <c r="AO76" s="34">
        <f t="shared" si="11"/>
        <v>0</v>
      </c>
      <c r="AP76" s="34">
        <f t="shared" si="11"/>
        <v>0</v>
      </c>
      <c r="AQ76" s="34">
        <f t="shared" si="11"/>
        <v>4490</v>
      </c>
      <c r="AR76" s="34">
        <f t="shared" si="11"/>
        <v>4489</v>
      </c>
      <c r="AS76" s="34">
        <f t="shared" si="11"/>
        <v>72</v>
      </c>
      <c r="AT76" s="34">
        <f t="shared" si="11"/>
        <v>72</v>
      </c>
      <c r="AU76" s="34">
        <f t="shared" si="11"/>
        <v>2637</v>
      </c>
      <c r="AV76" s="34">
        <f t="shared" si="11"/>
        <v>27</v>
      </c>
    </row>
    <row r="77" spans="1:48" x14ac:dyDescent="0.25">
      <c r="B77" s="25" t="s">
        <v>91</v>
      </c>
      <c r="C77" s="40">
        <f>C43</f>
        <v>673227</v>
      </c>
      <c r="D77" s="40">
        <f t="shared" ref="D77:AV77" si="12">D43</f>
        <v>653011</v>
      </c>
      <c r="E77" s="34">
        <f t="shared" si="12"/>
        <v>186940</v>
      </c>
      <c r="F77" s="34">
        <f t="shared" si="12"/>
        <v>185371</v>
      </c>
      <c r="G77" s="34">
        <f t="shared" si="12"/>
        <v>31547</v>
      </c>
      <c r="H77" s="34">
        <f t="shared" si="12"/>
        <v>30882</v>
      </c>
      <c r="I77" s="34">
        <f t="shared" si="12"/>
        <v>91331</v>
      </c>
      <c r="J77" s="34">
        <f t="shared" si="12"/>
        <v>88316</v>
      </c>
      <c r="K77" s="34">
        <f t="shared" si="12"/>
        <v>2455</v>
      </c>
      <c r="L77" s="34">
        <f t="shared" si="12"/>
        <v>2044</v>
      </c>
      <c r="M77" s="34">
        <f t="shared" si="12"/>
        <v>3390</v>
      </c>
      <c r="N77" s="34">
        <f t="shared" si="12"/>
        <v>2975</v>
      </c>
      <c r="O77" s="34">
        <f t="shared" si="12"/>
        <v>1969</v>
      </c>
      <c r="P77" s="34">
        <f t="shared" si="12"/>
        <v>1505</v>
      </c>
      <c r="Q77" s="34">
        <f t="shared" si="12"/>
        <v>12080</v>
      </c>
      <c r="R77" s="34">
        <f t="shared" si="12"/>
        <v>11531</v>
      </c>
      <c r="S77" s="34">
        <f t="shared" si="12"/>
        <v>14548</v>
      </c>
      <c r="T77" s="34">
        <f t="shared" si="12"/>
        <v>14119</v>
      </c>
      <c r="U77" s="34">
        <f t="shared" si="12"/>
        <v>3421</v>
      </c>
      <c r="V77" s="34">
        <f t="shared" si="12"/>
        <v>3098</v>
      </c>
      <c r="W77" s="34">
        <f t="shared" si="12"/>
        <v>1217</v>
      </c>
      <c r="X77" s="34">
        <f t="shared" si="12"/>
        <v>1159</v>
      </c>
      <c r="Y77" s="34">
        <f t="shared" si="12"/>
        <v>1161</v>
      </c>
      <c r="Z77" s="34">
        <f t="shared" si="12"/>
        <v>1067</v>
      </c>
      <c r="AA77" s="34">
        <f t="shared" si="12"/>
        <v>79</v>
      </c>
      <c r="AB77" s="34">
        <f t="shared" si="12"/>
        <v>60</v>
      </c>
      <c r="AC77" s="34">
        <f t="shared" si="12"/>
        <v>797</v>
      </c>
      <c r="AD77" s="34">
        <f t="shared" si="12"/>
        <v>742</v>
      </c>
      <c r="AE77" s="34">
        <f t="shared" si="12"/>
        <v>155</v>
      </c>
      <c r="AF77" s="34">
        <f t="shared" si="12"/>
        <v>146</v>
      </c>
      <c r="AG77" s="34">
        <f t="shared" si="12"/>
        <v>5393</v>
      </c>
      <c r="AH77" s="34">
        <f t="shared" si="12"/>
        <v>5270</v>
      </c>
      <c r="AI77" s="34">
        <f t="shared" si="12"/>
        <v>11636</v>
      </c>
      <c r="AJ77" s="34">
        <f t="shared" si="12"/>
        <v>9669</v>
      </c>
      <c r="AK77" s="34">
        <f t="shared" si="12"/>
        <v>185276</v>
      </c>
      <c r="AL77" s="34">
        <f t="shared" si="12"/>
        <v>181728</v>
      </c>
      <c r="AM77" s="34">
        <f t="shared" si="12"/>
        <v>97417</v>
      </c>
      <c r="AN77" s="34">
        <f t="shared" si="12"/>
        <v>95791</v>
      </c>
      <c r="AO77" s="34">
        <f t="shared" si="12"/>
        <v>10357</v>
      </c>
      <c r="AP77" s="34">
        <f t="shared" si="12"/>
        <v>9750</v>
      </c>
      <c r="AQ77" s="34">
        <f t="shared" si="12"/>
        <v>1393</v>
      </c>
      <c r="AR77" s="34">
        <f t="shared" si="12"/>
        <v>1184</v>
      </c>
      <c r="AS77" s="34">
        <f t="shared" si="12"/>
        <v>2745</v>
      </c>
      <c r="AT77" s="34">
        <f t="shared" si="12"/>
        <v>1912</v>
      </c>
      <c r="AU77" s="34">
        <f t="shared" si="12"/>
        <v>7920</v>
      </c>
      <c r="AV77" s="34">
        <f t="shared" si="12"/>
        <v>4692</v>
      </c>
    </row>
    <row r="78" spans="1:48" x14ac:dyDescent="0.25">
      <c r="B78" s="25" t="s">
        <v>92</v>
      </c>
      <c r="C78" s="40">
        <f>C50</f>
        <v>331966</v>
      </c>
      <c r="D78" s="40">
        <f t="shared" ref="D78:AV78" si="13">D50</f>
        <v>313301</v>
      </c>
      <c r="E78" s="34">
        <f t="shared" si="13"/>
        <v>82838</v>
      </c>
      <c r="F78" s="34">
        <f t="shared" si="13"/>
        <v>82043</v>
      </c>
      <c r="G78" s="34">
        <f t="shared" si="13"/>
        <v>21149</v>
      </c>
      <c r="H78" s="34">
        <f t="shared" si="13"/>
        <v>20652</v>
      </c>
      <c r="I78" s="34">
        <f t="shared" si="13"/>
        <v>47648</v>
      </c>
      <c r="J78" s="34">
        <f t="shared" si="13"/>
        <v>46080</v>
      </c>
      <c r="K78" s="34">
        <f t="shared" si="13"/>
        <v>3070</v>
      </c>
      <c r="L78" s="34">
        <f t="shared" si="13"/>
        <v>2682</v>
      </c>
      <c r="M78" s="34">
        <f t="shared" si="13"/>
        <v>1767</v>
      </c>
      <c r="N78" s="34">
        <f t="shared" si="13"/>
        <v>1567</v>
      </c>
      <c r="O78" s="34">
        <f t="shared" si="13"/>
        <v>376</v>
      </c>
      <c r="P78" s="34">
        <f t="shared" si="13"/>
        <v>334</v>
      </c>
      <c r="Q78" s="34">
        <f t="shared" si="13"/>
        <v>13446</v>
      </c>
      <c r="R78" s="34">
        <f t="shared" si="13"/>
        <v>12953</v>
      </c>
      <c r="S78" s="34">
        <f t="shared" si="13"/>
        <v>15663</v>
      </c>
      <c r="T78" s="34">
        <f t="shared" si="13"/>
        <v>13446</v>
      </c>
      <c r="U78" s="34">
        <f t="shared" si="13"/>
        <v>2350</v>
      </c>
      <c r="V78" s="34">
        <f t="shared" si="13"/>
        <v>1643</v>
      </c>
      <c r="W78" s="34">
        <f t="shared" si="13"/>
        <v>800</v>
      </c>
      <c r="X78" s="34">
        <f t="shared" si="13"/>
        <v>696</v>
      </c>
      <c r="Y78" s="34">
        <f t="shared" si="13"/>
        <v>520</v>
      </c>
      <c r="Z78" s="34">
        <f t="shared" si="13"/>
        <v>484</v>
      </c>
      <c r="AA78" s="34">
        <f t="shared" si="13"/>
        <v>70</v>
      </c>
      <c r="AB78" s="34">
        <f t="shared" si="13"/>
        <v>64</v>
      </c>
      <c r="AC78" s="34">
        <f t="shared" si="13"/>
        <v>466</v>
      </c>
      <c r="AD78" s="34">
        <f t="shared" si="13"/>
        <v>430</v>
      </c>
      <c r="AE78" s="34">
        <f t="shared" si="13"/>
        <v>77</v>
      </c>
      <c r="AF78" s="34">
        <f t="shared" si="13"/>
        <v>67</v>
      </c>
      <c r="AG78" s="34">
        <f t="shared" si="13"/>
        <v>6791</v>
      </c>
      <c r="AH78" s="34">
        <f t="shared" si="13"/>
        <v>6464</v>
      </c>
      <c r="AI78" s="34">
        <f t="shared" si="13"/>
        <v>25293</v>
      </c>
      <c r="AJ78" s="34">
        <f t="shared" si="13"/>
        <v>22190</v>
      </c>
      <c r="AK78" s="34">
        <f t="shared" si="13"/>
        <v>85315</v>
      </c>
      <c r="AL78" s="34">
        <f t="shared" si="13"/>
        <v>81444</v>
      </c>
      <c r="AM78" s="34">
        <f t="shared" si="13"/>
        <v>8891</v>
      </c>
      <c r="AN78" s="34">
        <f t="shared" si="13"/>
        <v>8591</v>
      </c>
      <c r="AO78" s="34">
        <f t="shared" si="13"/>
        <v>6442</v>
      </c>
      <c r="AP78" s="34">
        <f t="shared" si="13"/>
        <v>5599</v>
      </c>
      <c r="AQ78" s="34">
        <f t="shared" si="13"/>
        <v>396</v>
      </c>
      <c r="AR78" s="34">
        <f t="shared" si="13"/>
        <v>366</v>
      </c>
      <c r="AS78" s="34">
        <f t="shared" si="13"/>
        <v>6136</v>
      </c>
      <c r="AT78" s="34">
        <f t="shared" si="13"/>
        <v>5468</v>
      </c>
      <c r="AU78" s="34">
        <f t="shared" si="13"/>
        <v>2462</v>
      </c>
      <c r="AV78" s="34">
        <f t="shared" si="13"/>
        <v>38</v>
      </c>
    </row>
    <row r="79" spans="1:48" x14ac:dyDescent="0.25">
      <c r="B79" s="25" t="s">
        <v>93</v>
      </c>
      <c r="C79" s="40">
        <f>C56</f>
        <v>156307</v>
      </c>
      <c r="D79" s="40">
        <f t="shared" ref="D79:AV79" si="14">D56</f>
        <v>150802</v>
      </c>
      <c r="E79" s="34">
        <f t="shared" si="14"/>
        <v>44702</v>
      </c>
      <c r="F79" s="34">
        <f t="shared" si="14"/>
        <v>44512</v>
      </c>
      <c r="G79" s="34">
        <f t="shared" si="14"/>
        <v>3803</v>
      </c>
      <c r="H79" s="34">
        <f t="shared" si="14"/>
        <v>3777</v>
      </c>
      <c r="I79" s="34">
        <f t="shared" si="14"/>
        <v>26362</v>
      </c>
      <c r="J79" s="34">
        <f t="shared" si="14"/>
        <v>26120</v>
      </c>
      <c r="K79" s="34">
        <f t="shared" si="14"/>
        <v>607</v>
      </c>
      <c r="L79" s="34">
        <f t="shared" si="14"/>
        <v>336</v>
      </c>
      <c r="M79" s="34">
        <f t="shared" si="14"/>
        <v>1750</v>
      </c>
      <c r="N79" s="34">
        <f t="shared" si="14"/>
        <v>1492</v>
      </c>
      <c r="O79" s="34">
        <f t="shared" si="14"/>
        <v>90</v>
      </c>
      <c r="P79" s="34">
        <f t="shared" si="14"/>
        <v>84</v>
      </c>
      <c r="Q79" s="34">
        <f t="shared" si="14"/>
        <v>1864</v>
      </c>
      <c r="R79" s="34">
        <f t="shared" si="14"/>
        <v>1742</v>
      </c>
      <c r="S79" s="34">
        <f t="shared" si="14"/>
        <v>1300</v>
      </c>
      <c r="T79" s="34">
        <f t="shared" si="14"/>
        <v>1188</v>
      </c>
      <c r="U79" s="34">
        <f t="shared" si="14"/>
        <v>883</v>
      </c>
      <c r="V79" s="34">
        <f t="shared" si="14"/>
        <v>845</v>
      </c>
      <c r="W79" s="34">
        <f t="shared" si="14"/>
        <v>167</v>
      </c>
      <c r="X79" s="34">
        <f t="shared" si="14"/>
        <v>160</v>
      </c>
      <c r="Y79" s="34">
        <f t="shared" si="14"/>
        <v>298</v>
      </c>
      <c r="Z79" s="34">
        <f t="shared" si="14"/>
        <v>290</v>
      </c>
      <c r="AA79" s="34">
        <f t="shared" si="14"/>
        <v>7</v>
      </c>
      <c r="AB79" s="34">
        <f t="shared" si="14"/>
        <v>7</v>
      </c>
      <c r="AC79" s="34">
        <f t="shared" si="14"/>
        <v>265</v>
      </c>
      <c r="AD79" s="34">
        <f t="shared" si="14"/>
        <v>254</v>
      </c>
      <c r="AE79" s="34">
        <f t="shared" si="14"/>
        <v>20</v>
      </c>
      <c r="AF79" s="34">
        <f t="shared" si="14"/>
        <v>20</v>
      </c>
      <c r="AG79" s="34">
        <f t="shared" si="14"/>
        <v>3563</v>
      </c>
      <c r="AH79" s="34">
        <f t="shared" si="14"/>
        <v>3418</v>
      </c>
      <c r="AI79" s="34">
        <f t="shared" si="14"/>
        <v>2420</v>
      </c>
      <c r="AJ79" s="34">
        <f t="shared" si="14"/>
        <v>2039</v>
      </c>
      <c r="AK79" s="34">
        <f t="shared" si="14"/>
        <v>48728</v>
      </c>
      <c r="AL79" s="34">
        <f t="shared" si="14"/>
        <v>47488</v>
      </c>
      <c r="AM79" s="34">
        <f t="shared" si="14"/>
        <v>11579</v>
      </c>
      <c r="AN79" s="34">
        <f t="shared" si="14"/>
        <v>11342</v>
      </c>
      <c r="AO79" s="34">
        <f t="shared" si="14"/>
        <v>2628</v>
      </c>
      <c r="AP79" s="34">
        <f t="shared" si="14"/>
        <v>903</v>
      </c>
      <c r="AQ79" s="34">
        <f t="shared" si="14"/>
        <v>66</v>
      </c>
      <c r="AR79" s="34">
        <f t="shared" si="14"/>
        <v>62</v>
      </c>
      <c r="AS79" s="34">
        <f t="shared" si="14"/>
        <v>119</v>
      </c>
      <c r="AT79" s="34">
        <f t="shared" si="14"/>
        <v>119</v>
      </c>
      <c r="AU79" s="34">
        <f t="shared" si="14"/>
        <v>5086</v>
      </c>
      <c r="AV79" s="34">
        <f t="shared" si="14"/>
        <v>4604</v>
      </c>
    </row>
    <row r="80" spans="1:48" x14ac:dyDescent="0.25">
      <c r="B80" s="25" t="s">
        <v>76</v>
      </c>
      <c r="C80" s="40">
        <f>C62</f>
        <v>160091</v>
      </c>
      <c r="D80" s="40">
        <f t="shared" ref="D80:AV80" si="15">D62</f>
        <v>157662</v>
      </c>
      <c r="E80" s="34">
        <f t="shared" si="15"/>
        <v>47747</v>
      </c>
      <c r="F80" s="34">
        <f t="shared" si="15"/>
        <v>47659</v>
      </c>
      <c r="G80" s="34">
        <f t="shared" si="15"/>
        <v>6522</v>
      </c>
      <c r="H80" s="34">
        <f t="shared" si="15"/>
        <v>6478</v>
      </c>
      <c r="I80" s="34">
        <f t="shared" si="15"/>
        <v>18179</v>
      </c>
      <c r="J80" s="34">
        <f t="shared" si="15"/>
        <v>18026</v>
      </c>
      <c r="K80" s="34">
        <f t="shared" si="15"/>
        <v>1772</v>
      </c>
      <c r="L80" s="34">
        <f t="shared" si="15"/>
        <v>1742</v>
      </c>
      <c r="M80" s="34">
        <f t="shared" si="15"/>
        <v>1200</v>
      </c>
      <c r="N80" s="34">
        <f t="shared" si="15"/>
        <v>1136</v>
      </c>
      <c r="O80" s="34">
        <f t="shared" si="15"/>
        <v>328</v>
      </c>
      <c r="P80" s="34">
        <f t="shared" si="15"/>
        <v>292</v>
      </c>
      <c r="Q80" s="34">
        <f t="shared" si="15"/>
        <v>1825</v>
      </c>
      <c r="R80" s="34">
        <f t="shared" si="15"/>
        <v>1791</v>
      </c>
      <c r="S80" s="34">
        <f t="shared" si="15"/>
        <v>2667</v>
      </c>
      <c r="T80" s="34">
        <f t="shared" si="15"/>
        <v>2530</v>
      </c>
      <c r="U80" s="34">
        <f t="shared" si="15"/>
        <v>1383</v>
      </c>
      <c r="V80" s="34">
        <f t="shared" si="15"/>
        <v>1341</v>
      </c>
      <c r="W80" s="34">
        <f t="shared" si="15"/>
        <v>320</v>
      </c>
      <c r="X80" s="34">
        <f t="shared" si="15"/>
        <v>310</v>
      </c>
      <c r="Y80" s="34">
        <f t="shared" si="15"/>
        <v>377</v>
      </c>
      <c r="Z80" s="34">
        <f t="shared" si="15"/>
        <v>371</v>
      </c>
      <c r="AA80" s="34">
        <f t="shared" si="15"/>
        <v>23</v>
      </c>
      <c r="AB80" s="34">
        <f t="shared" si="15"/>
        <v>23</v>
      </c>
      <c r="AC80" s="34">
        <f t="shared" si="15"/>
        <v>370</v>
      </c>
      <c r="AD80" s="34">
        <f t="shared" si="15"/>
        <v>356</v>
      </c>
      <c r="AE80" s="34">
        <f t="shared" si="15"/>
        <v>400</v>
      </c>
      <c r="AF80" s="34">
        <f t="shared" si="15"/>
        <v>387</v>
      </c>
      <c r="AG80" s="34">
        <f t="shared" si="15"/>
        <v>2925</v>
      </c>
      <c r="AH80" s="34">
        <f t="shared" si="15"/>
        <v>2858</v>
      </c>
      <c r="AI80" s="34">
        <f t="shared" si="15"/>
        <v>17608</v>
      </c>
      <c r="AJ80" s="34">
        <f t="shared" si="15"/>
        <v>17298</v>
      </c>
      <c r="AK80" s="34">
        <f t="shared" si="15"/>
        <v>53114</v>
      </c>
      <c r="AL80" s="34">
        <f t="shared" si="15"/>
        <v>52200</v>
      </c>
      <c r="AM80" s="34">
        <f t="shared" si="15"/>
        <v>1995</v>
      </c>
      <c r="AN80" s="34">
        <f t="shared" si="15"/>
        <v>1959</v>
      </c>
      <c r="AO80" s="34">
        <f t="shared" si="15"/>
        <v>12</v>
      </c>
      <c r="AP80" s="34">
        <f t="shared" si="15"/>
        <v>12</v>
      </c>
      <c r="AQ80" s="34">
        <f t="shared" si="15"/>
        <v>218</v>
      </c>
      <c r="AR80" s="34">
        <f t="shared" si="15"/>
        <v>210</v>
      </c>
      <c r="AS80" s="34">
        <f t="shared" si="15"/>
        <v>658</v>
      </c>
      <c r="AT80" s="34">
        <f t="shared" si="15"/>
        <v>651</v>
      </c>
      <c r="AU80" s="34">
        <f t="shared" si="15"/>
        <v>448</v>
      </c>
      <c r="AV80" s="34">
        <f t="shared" si="15"/>
        <v>32</v>
      </c>
    </row>
    <row r="81" spans="2:48" x14ac:dyDescent="0.25">
      <c r="B81" s="25" t="s">
        <v>81</v>
      </c>
      <c r="C81" s="40">
        <f>C70</f>
        <v>417531</v>
      </c>
      <c r="D81" s="40">
        <f t="shared" ref="D81:AV81" si="16">D70</f>
        <v>407239</v>
      </c>
      <c r="E81" s="34">
        <f t="shared" si="16"/>
        <v>89228</v>
      </c>
      <c r="F81" s="34">
        <f t="shared" si="16"/>
        <v>88736</v>
      </c>
      <c r="G81" s="34">
        <f t="shared" si="16"/>
        <v>11166</v>
      </c>
      <c r="H81" s="34">
        <f t="shared" si="16"/>
        <v>11048</v>
      </c>
      <c r="I81" s="34">
        <f t="shared" si="16"/>
        <v>60348</v>
      </c>
      <c r="J81" s="34">
        <f t="shared" si="16"/>
        <v>58632</v>
      </c>
      <c r="K81" s="34">
        <f t="shared" si="16"/>
        <v>593</v>
      </c>
      <c r="L81" s="34">
        <f t="shared" si="16"/>
        <v>529</v>
      </c>
      <c r="M81" s="34">
        <f t="shared" si="16"/>
        <v>1583</v>
      </c>
      <c r="N81" s="34">
        <f t="shared" si="16"/>
        <v>1108</v>
      </c>
      <c r="O81" s="34">
        <f t="shared" si="16"/>
        <v>948</v>
      </c>
      <c r="P81" s="34">
        <f t="shared" si="16"/>
        <v>920</v>
      </c>
      <c r="Q81" s="34">
        <f t="shared" si="16"/>
        <v>5118</v>
      </c>
      <c r="R81" s="34">
        <f t="shared" si="16"/>
        <v>4891</v>
      </c>
      <c r="S81" s="34">
        <f t="shared" si="16"/>
        <v>6822</v>
      </c>
      <c r="T81" s="34">
        <f t="shared" si="16"/>
        <v>6147</v>
      </c>
      <c r="U81" s="34">
        <f t="shared" si="16"/>
        <v>2358</v>
      </c>
      <c r="V81" s="34">
        <f t="shared" si="16"/>
        <v>1945</v>
      </c>
      <c r="W81" s="34">
        <f t="shared" si="16"/>
        <v>395</v>
      </c>
      <c r="X81" s="34">
        <f t="shared" si="16"/>
        <v>355</v>
      </c>
      <c r="Y81" s="34">
        <f t="shared" si="16"/>
        <v>631</v>
      </c>
      <c r="Z81" s="34">
        <f t="shared" si="16"/>
        <v>565</v>
      </c>
      <c r="AA81" s="34">
        <f t="shared" si="16"/>
        <v>27</v>
      </c>
      <c r="AB81" s="34">
        <f t="shared" si="16"/>
        <v>26</v>
      </c>
      <c r="AC81" s="34">
        <f t="shared" si="16"/>
        <v>449</v>
      </c>
      <c r="AD81" s="34">
        <f t="shared" si="16"/>
        <v>416</v>
      </c>
      <c r="AE81" s="34">
        <f t="shared" si="16"/>
        <v>80</v>
      </c>
      <c r="AF81" s="34">
        <f t="shared" si="16"/>
        <v>73</v>
      </c>
      <c r="AG81" s="34">
        <f t="shared" si="16"/>
        <v>707</v>
      </c>
      <c r="AH81" s="34">
        <f t="shared" si="16"/>
        <v>667</v>
      </c>
      <c r="AI81" s="34">
        <f t="shared" si="16"/>
        <v>5634</v>
      </c>
      <c r="AJ81" s="34">
        <f t="shared" si="16"/>
        <v>5069</v>
      </c>
      <c r="AK81" s="34">
        <f t="shared" si="16"/>
        <v>101534</v>
      </c>
      <c r="AL81" s="34">
        <f t="shared" si="16"/>
        <v>100991</v>
      </c>
      <c r="AM81" s="34">
        <f t="shared" si="16"/>
        <v>77271</v>
      </c>
      <c r="AN81" s="34">
        <f t="shared" si="16"/>
        <v>76749</v>
      </c>
      <c r="AO81" s="34">
        <f t="shared" si="16"/>
        <v>46001</v>
      </c>
      <c r="AP81" s="34">
        <f t="shared" si="16"/>
        <v>45752</v>
      </c>
      <c r="AQ81" s="34">
        <f t="shared" si="16"/>
        <v>1337</v>
      </c>
      <c r="AR81" s="34">
        <f t="shared" si="16"/>
        <v>1292</v>
      </c>
      <c r="AS81" s="34">
        <f t="shared" si="16"/>
        <v>762</v>
      </c>
      <c r="AT81" s="34">
        <f t="shared" si="16"/>
        <v>709</v>
      </c>
      <c r="AU81" s="34">
        <f t="shared" si="16"/>
        <v>4539</v>
      </c>
      <c r="AV81" s="34">
        <f t="shared" si="16"/>
        <v>619</v>
      </c>
    </row>
    <row r="82" spans="2:48" x14ac:dyDescent="0.25">
      <c r="B82" s="22" t="s">
        <v>94</v>
      </c>
      <c r="C82" s="41">
        <f>C73+C74+C75+C76+C77+C78+C79+C80+C81</f>
        <v>3681548</v>
      </c>
      <c r="D82" s="41">
        <f t="shared" ref="D82:AV82" si="17">D73+D74+D75+D76+D77+D78+D79+D80+D81</f>
        <v>3538522</v>
      </c>
      <c r="E82" s="41">
        <f t="shared" si="17"/>
        <v>920976</v>
      </c>
      <c r="F82" s="41">
        <f t="shared" si="17"/>
        <v>913197</v>
      </c>
      <c r="G82" s="41">
        <f t="shared" si="17"/>
        <v>381645</v>
      </c>
      <c r="H82" s="41">
        <f t="shared" si="17"/>
        <v>377409</v>
      </c>
      <c r="I82" s="41">
        <f t="shared" si="17"/>
        <v>517372</v>
      </c>
      <c r="J82" s="41">
        <f t="shared" si="17"/>
        <v>486017</v>
      </c>
      <c r="K82" s="41">
        <f t="shared" si="17"/>
        <v>58824</v>
      </c>
      <c r="L82" s="41">
        <f t="shared" si="17"/>
        <v>52330</v>
      </c>
      <c r="M82" s="41">
        <f t="shared" si="17"/>
        <v>22615</v>
      </c>
      <c r="N82" s="41">
        <f t="shared" si="17"/>
        <v>19592</v>
      </c>
      <c r="O82" s="41">
        <f t="shared" si="17"/>
        <v>7798</v>
      </c>
      <c r="P82" s="41">
        <f t="shared" si="17"/>
        <v>29615</v>
      </c>
      <c r="Q82" s="41">
        <f t="shared" si="17"/>
        <v>82772</v>
      </c>
      <c r="R82" s="41">
        <f t="shared" si="17"/>
        <v>79384</v>
      </c>
      <c r="S82" s="41">
        <f t="shared" si="17"/>
        <v>69331</v>
      </c>
      <c r="T82" s="41">
        <f t="shared" si="17"/>
        <v>64233</v>
      </c>
      <c r="U82" s="41">
        <f t="shared" si="17"/>
        <v>17731</v>
      </c>
      <c r="V82" s="41">
        <f t="shared" si="17"/>
        <v>15623</v>
      </c>
      <c r="W82" s="41">
        <f t="shared" si="17"/>
        <v>5225</v>
      </c>
      <c r="X82" s="41">
        <f t="shared" si="17"/>
        <v>4866</v>
      </c>
      <c r="Y82" s="41">
        <f t="shared" si="17"/>
        <v>5545</v>
      </c>
      <c r="Z82" s="41">
        <f t="shared" si="17"/>
        <v>5203</v>
      </c>
      <c r="AA82" s="41">
        <f t="shared" si="17"/>
        <v>576</v>
      </c>
      <c r="AB82" s="41">
        <f t="shared" si="17"/>
        <v>515</v>
      </c>
      <c r="AC82" s="41">
        <f t="shared" si="17"/>
        <v>4832</v>
      </c>
      <c r="AD82" s="41">
        <f t="shared" si="17"/>
        <v>4499</v>
      </c>
      <c r="AE82" s="41">
        <f t="shared" si="17"/>
        <v>1124</v>
      </c>
      <c r="AF82" s="41">
        <f t="shared" si="17"/>
        <v>1062</v>
      </c>
      <c r="AG82" s="41">
        <f t="shared" si="17"/>
        <v>44195</v>
      </c>
      <c r="AH82" s="41">
        <f t="shared" si="17"/>
        <v>42439</v>
      </c>
      <c r="AI82" s="41">
        <f t="shared" si="17"/>
        <v>122849</v>
      </c>
      <c r="AJ82" s="41">
        <f t="shared" si="17"/>
        <v>112433</v>
      </c>
      <c r="AK82" s="41">
        <f t="shared" si="17"/>
        <v>788714</v>
      </c>
      <c r="AL82" s="41">
        <f t="shared" si="17"/>
        <v>772025</v>
      </c>
      <c r="AM82" s="41">
        <f t="shared" si="17"/>
        <v>463869</v>
      </c>
      <c r="AN82" s="41">
        <f t="shared" si="17"/>
        <v>456669</v>
      </c>
      <c r="AO82" s="41">
        <f t="shared" si="17"/>
        <v>95931</v>
      </c>
      <c r="AP82" s="41">
        <f t="shared" si="17"/>
        <v>91234</v>
      </c>
      <c r="AQ82" s="41">
        <f t="shared" si="17"/>
        <v>14957</v>
      </c>
      <c r="AR82" s="41">
        <f t="shared" si="17"/>
        <v>11888</v>
      </c>
      <c r="AS82" s="41">
        <f t="shared" si="17"/>
        <v>11841</v>
      </c>
      <c r="AT82" s="41">
        <f t="shared" si="17"/>
        <v>10084</v>
      </c>
      <c r="AU82" s="41">
        <f t="shared" si="17"/>
        <v>42826</v>
      </c>
      <c r="AV82" s="41">
        <f t="shared" si="17"/>
        <v>10973</v>
      </c>
    </row>
    <row r="85" spans="2:48" x14ac:dyDescent="0.25">
      <c r="B85" s="42"/>
    </row>
    <row r="86" spans="2:48" x14ac:dyDescent="0.25">
      <c r="B86" s="42"/>
    </row>
  </sheetData>
  <mergeCells count="79">
    <mergeCell ref="AU2:AV2"/>
    <mergeCell ref="A2:A3"/>
    <mergeCell ref="B2:B3"/>
    <mergeCell ref="C2:D3"/>
    <mergeCell ref="E2:L2"/>
    <mergeCell ref="M2:P2"/>
    <mergeCell ref="Q2:T2"/>
    <mergeCell ref="E3:F3"/>
    <mergeCell ref="G3:H3"/>
    <mergeCell ref="I3:J3"/>
    <mergeCell ref="K3:L3"/>
    <mergeCell ref="U2:X2"/>
    <mergeCell ref="Y2:AB2"/>
    <mergeCell ref="AC2:AF2"/>
    <mergeCell ref="AG2:AP2"/>
    <mergeCell ref="AQ2:AT2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K3:AP3"/>
    <mergeCell ref="AQ3:AR3"/>
    <mergeCell ref="AS3:AT3"/>
    <mergeCell ref="AM4:AN4"/>
    <mergeCell ref="AO4:AP4"/>
    <mergeCell ref="AQ4:AR4"/>
    <mergeCell ref="AS4:AT4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X5:X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AJ5:AJ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U5:AU6"/>
    <mergeCell ref="AV5:AV6"/>
    <mergeCell ref="AK5:AK6"/>
    <mergeCell ref="AL5:AL6"/>
    <mergeCell ref="AM5:AM6"/>
    <mergeCell ref="AN5:AN6"/>
    <mergeCell ref="AO5:AO6"/>
    <mergeCell ref="AP5:A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2025-04-04T06:57:34Z</dcterms:created>
  <dcterms:modified xsi:type="dcterms:W3CDTF">2025-10-22T05:20:49Z</dcterms:modified>
</cp:coreProperties>
</file>