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69106F7-C1DA-47EC-9633-0B0C7B09AC96}" xr6:coauthVersionLast="47" xr6:coauthVersionMax="47" xr10:uidLastSave="{00000000-0000-0000-0000-000000000000}"/>
  <bookViews>
    <workbookView xWindow="30612" yWindow="-1356" windowWidth="30936" windowHeight="16776" xr2:uid="{748DB4B2-B0CE-4AC6-8630-5E663FCFECF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11" i="1" l="1"/>
  <c r="AI111" i="1"/>
  <c r="AH111" i="1"/>
  <c r="AG111" i="1"/>
  <c r="AF111" i="1"/>
  <c r="AE111" i="1"/>
  <c r="V111" i="1"/>
  <c r="U111" i="1"/>
  <c r="T111" i="1"/>
  <c r="S111" i="1"/>
  <c r="L111" i="1"/>
  <c r="K111" i="1"/>
  <c r="J111" i="1"/>
  <c r="I111" i="1"/>
  <c r="H111" i="1"/>
  <c r="G111" i="1"/>
  <c r="AN110" i="1"/>
  <c r="AL110" i="1"/>
  <c r="AJ110" i="1"/>
  <c r="AI110" i="1"/>
  <c r="AH110" i="1"/>
  <c r="AG110" i="1"/>
  <c r="AB110" i="1"/>
  <c r="AA110" i="1"/>
  <c r="Z110" i="1"/>
  <c r="Y110" i="1"/>
  <c r="X110" i="1"/>
  <c r="W110" i="1"/>
  <c r="V110" i="1"/>
  <c r="U110" i="1"/>
  <c r="P110" i="1"/>
  <c r="N110" i="1"/>
  <c r="L110" i="1"/>
  <c r="K110" i="1"/>
  <c r="J110" i="1"/>
  <c r="I110" i="1"/>
  <c r="AN109" i="1"/>
  <c r="AM109" i="1"/>
  <c r="AL109" i="1"/>
  <c r="AK109" i="1"/>
  <c r="AJ109" i="1"/>
  <c r="AI109" i="1"/>
  <c r="Z109" i="1"/>
  <c r="Y109" i="1"/>
  <c r="X109" i="1"/>
  <c r="W109" i="1"/>
  <c r="P109" i="1"/>
  <c r="O109" i="1"/>
  <c r="N109" i="1"/>
  <c r="M109" i="1"/>
  <c r="L109" i="1"/>
  <c r="K109" i="1"/>
  <c r="AN108" i="1"/>
  <c r="AM108" i="1"/>
  <c r="AL108" i="1"/>
  <c r="AK108" i="1"/>
  <c r="AJ108" i="1"/>
  <c r="AI108" i="1"/>
  <c r="AH108" i="1"/>
  <c r="AG108" i="1"/>
  <c r="AD108" i="1"/>
  <c r="AC108" i="1"/>
  <c r="AB108" i="1"/>
  <c r="AA108" i="1"/>
  <c r="Z108" i="1"/>
  <c r="Y108" i="1"/>
  <c r="P108" i="1"/>
  <c r="O108" i="1"/>
  <c r="N108" i="1"/>
  <c r="M108" i="1"/>
  <c r="L108" i="1"/>
  <c r="K108" i="1"/>
  <c r="J108" i="1"/>
  <c r="I108" i="1"/>
  <c r="F108" i="1"/>
  <c r="E108" i="1"/>
  <c r="AN107" i="1"/>
  <c r="AM107" i="1"/>
  <c r="AD107" i="1"/>
  <c r="AC107" i="1"/>
  <c r="AB107" i="1"/>
  <c r="AA107" i="1"/>
  <c r="R107" i="1"/>
  <c r="Q107" i="1"/>
  <c r="P107" i="1"/>
  <c r="O107" i="1"/>
  <c r="F107" i="1"/>
  <c r="E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H105" i="1"/>
  <c r="G105" i="1"/>
  <c r="F105" i="1"/>
  <c r="E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L103" i="1"/>
  <c r="AL112" i="1" s="1"/>
  <c r="AK103" i="1"/>
  <c r="AJ103" i="1"/>
  <c r="AI103" i="1"/>
  <c r="AG103" i="1"/>
  <c r="AF103" i="1"/>
  <c r="AE103" i="1"/>
  <c r="AB103" i="1"/>
  <c r="AB112" i="1" s="1"/>
  <c r="AA103" i="1"/>
  <c r="Z103" i="1"/>
  <c r="Y103" i="1"/>
  <c r="X103" i="1"/>
  <c r="W103" i="1"/>
  <c r="N103" i="1"/>
  <c r="N112" i="1" s="1"/>
  <c r="M103" i="1"/>
  <c r="L103" i="1"/>
  <c r="K103" i="1"/>
  <c r="I103" i="1"/>
  <c r="H103" i="1"/>
  <c r="G103" i="1"/>
  <c r="AN101" i="1"/>
  <c r="AN111" i="1" s="1"/>
  <c r="AM101" i="1"/>
  <c r="AM111" i="1" s="1"/>
  <c r="AL101" i="1"/>
  <c r="AL111" i="1" s="1"/>
  <c r="AK101" i="1"/>
  <c r="AK111" i="1" s="1"/>
  <c r="AJ101" i="1"/>
  <c r="AI101" i="1"/>
  <c r="AH101" i="1"/>
  <c r="AG101" i="1"/>
  <c r="AF101" i="1"/>
  <c r="AE101" i="1"/>
  <c r="AD101" i="1"/>
  <c r="AD111" i="1" s="1"/>
  <c r="AC101" i="1"/>
  <c r="AC111" i="1" s="1"/>
  <c r="AB101" i="1"/>
  <c r="AB111" i="1" s="1"/>
  <c r="AA101" i="1"/>
  <c r="AA111" i="1" s="1"/>
  <c r="Z101" i="1"/>
  <c r="Z111" i="1" s="1"/>
  <c r="Y101" i="1"/>
  <c r="Y111" i="1" s="1"/>
  <c r="X101" i="1"/>
  <c r="X111" i="1" s="1"/>
  <c r="W101" i="1"/>
  <c r="W111" i="1" s="1"/>
  <c r="V101" i="1"/>
  <c r="U101" i="1"/>
  <c r="T101" i="1"/>
  <c r="S101" i="1"/>
  <c r="R101" i="1"/>
  <c r="R111" i="1" s="1"/>
  <c r="Q101" i="1"/>
  <c r="Q111" i="1" s="1"/>
  <c r="P101" i="1"/>
  <c r="P111" i="1" s="1"/>
  <c r="O101" i="1"/>
  <c r="O111" i="1" s="1"/>
  <c r="N101" i="1"/>
  <c r="N111" i="1" s="1"/>
  <c r="M101" i="1"/>
  <c r="M111" i="1" s="1"/>
  <c r="L101" i="1"/>
  <c r="K101" i="1"/>
  <c r="J101" i="1"/>
  <c r="I101" i="1"/>
  <c r="H101" i="1"/>
  <c r="G101" i="1"/>
  <c r="F101" i="1"/>
  <c r="F111" i="1" s="1"/>
  <c r="E101" i="1"/>
  <c r="E111" i="1" s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D101" i="1" s="1"/>
  <c r="D111" i="1" s="1"/>
  <c r="C94" i="1"/>
  <c r="C101" i="1" s="1"/>
  <c r="C111" i="1" s="1"/>
  <c r="AN88" i="1"/>
  <c r="AM88" i="1"/>
  <c r="AM110" i="1" s="1"/>
  <c r="AL88" i="1"/>
  <c r="AK88" i="1"/>
  <c r="AK110" i="1" s="1"/>
  <c r="AJ88" i="1"/>
  <c r="AI88" i="1"/>
  <c r="AH88" i="1"/>
  <c r="AG88" i="1"/>
  <c r="AF88" i="1"/>
  <c r="AF110" i="1" s="1"/>
  <c r="AE88" i="1"/>
  <c r="AE110" i="1" s="1"/>
  <c r="AD88" i="1"/>
  <c r="AD110" i="1" s="1"/>
  <c r="AC88" i="1"/>
  <c r="AC110" i="1" s="1"/>
  <c r="AB88" i="1"/>
  <c r="AA88" i="1"/>
  <c r="Z88" i="1"/>
  <c r="Y88" i="1"/>
  <c r="X88" i="1"/>
  <c r="W88" i="1"/>
  <c r="V88" i="1"/>
  <c r="U88" i="1"/>
  <c r="T88" i="1"/>
  <c r="T110" i="1" s="1"/>
  <c r="S88" i="1"/>
  <c r="S110" i="1" s="1"/>
  <c r="R88" i="1"/>
  <c r="R110" i="1" s="1"/>
  <c r="Q88" i="1"/>
  <c r="Q110" i="1" s="1"/>
  <c r="P88" i="1"/>
  <c r="O88" i="1"/>
  <c r="O110" i="1" s="1"/>
  <c r="N88" i="1"/>
  <c r="M88" i="1"/>
  <c r="M110" i="1" s="1"/>
  <c r="L88" i="1"/>
  <c r="K88" i="1"/>
  <c r="J88" i="1"/>
  <c r="I88" i="1"/>
  <c r="H88" i="1"/>
  <c r="H110" i="1" s="1"/>
  <c r="G88" i="1"/>
  <c r="G110" i="1" s="1"/>
  <c r="F88" i="1"/>
  <c r="F110" i="1" s="1"/>
  <c r="E88" i="1"/>
  <c r="E110" i="1" s="1"/>
  <c r="D87" i="1"/>
  <c r="C87" i="1"/>
  <c r="D86" i="1"/>
  <c r="C86" i="1"/>
  <c r="D85" i="1"/>
  <c r="C85" i="1"/>
  <c r="D84" i="1"/>
  <c r="C84" i="1"/>
  <c r="D83" i="1"/>
  <c r="D88" i="1" s="1"/>
  <c r="D110" i="1" s="1"/>
  <c r="C83" i="1"/>
  <c r="C88" i="1" s="1"/>
  <c r="C110" i="1" s="1"/>
  <c r="AN76" i="1"/>
  <c r="AM76" i="1"/>
  <c r="AL76" i="1"/>
  <c r="AK76" i="1"/>
  <c r="AJ76" i="1"/>
  <c r="AI76" i="1"/>
  <c r="AH76" i="1"/>
  <c r="AH109" i="1" s="1"/>
  <c r="AG76" i="1"/>
  <c r="AG109" i="1" s="1"/>
  <c r="AF76" i="1"/>
  <c r="AF109" i="1" s="1"/>
  <c r="AE76" i="1"/>
  <c r="AE109" i="1" s="1"/>
  <c r="AD76" i="1"/>
  <c r="AD109" i="1" s="1"/>
  <c r="AC76" i="1"/>
  <c r="AC109" i="1" s="1"/>
  <c r="AB76" i="1"/>
  <c r="AB109" i="1" s="1"/>
  <c r="AA76" i="1"/>
  <c r="AA109" i="1" s="1"/>
  <c r="Z76" i="1"/>
  <c r="Y76" i="1"/>
  <c r="X76" i="1"/>
  <c r="W76" i="1"/>
  <c r="V76" i="1"/>
  <c r="V109" i="1" s="1"/>
  <c r="U76" i="1"/>
  <c r="U109" i="1" s="1"/>
  <c r="T76" i="1"/>
  <c r="T109" i="1" s="1"/>
  <c r="S76" i="1"/>
  <c r="S109" i="1" s="1"/>
  <c r="R76" i="1"/>
  <c r="R109" i="1" s="1"/>
  <c r="Q76" i="1"/>
  <c r="Q109" i="1" s="1"/>
  <c r="P76" i="1"/>
  <c r="O76" i="1"/>
  <c r="N76" i="1"/>
  <c r="M76" i="1"/>
  <c r="L76" i="1"/>
  <c r="K76" i="1"/>
  <c r="J76" i="1"/>
  <c r="J109" i="1" s="1"/>
  <c r="I76" i="1"/>
  <c r="I109" i="1" s="1"/>
  <c r="H76" i="1"/>
  <c r="H109" i="1" s="1"/>
  <c r="G76" i="1"/>
  <c r="G109" i="1" s="1"/>
  <c r="F76" i="1"/>
  <c r="F109" i="1" s="1"/>
  <c r="E76" i="1"/>
  <c r="E109" i="1" s="1"/>
  <c r="D75" i="1"/>
  <c r="C75" i="1"/>
  <c r="D74" i="1"/>
  <c r="C74" i="1"/>
  <c r="D73" i="1"/>
  <c r="C73" i="1"/>
  <c r="D72" i="1"/>
  <c r="C72" i="1"/>
  <c r="D71" i="1"/>
  <c r="D76" i="1" s="1"/>
  <c r="D109" i="1" s="1"/>
  <c r="C71" i="1"/>
  <c r="C76" i="1" s="1"/>
  <c r="C109" i="1" s="1"/>
  <c r="AN64" i="1"/>
  <c r="AM64" i="1"/>
  <c r="AL64" i="1"/>
  <c r="AK64" i="1"/>
  <c r="AJ64" i="1"/>
  <c r="AI64" i="1"/>
  <c r="AH64" i="1"/>
  <c r="AG64" i="1"/>
  <c r="AF64" i="1"/>
  <c r="AF108" i="1" s="1"/>
  <c r="AE64" i="1"/>
  <c r="AE108" i="1" s="1"/>
  <c r="AD64" i="1"/>
  <c r="AC64" i="1"/>
  <c r="AB64" i="1"/>
  <c r="AA64" i="1"/>
  <c r="Z64" i="1"/>
  <c r="Y64" i="1"/>
  <c r="X64" i="1"/>
  <c r="X108" i="1" s="1"/>
  <c r="W64" i="1"/>
  <c r="W108" i="1" s="1"/>
  <c r="V64" i="1"/>
  <c r="V108" i="1" s="1"/>
  <c r="U64" i="1"/>
  <c r="U108" i="1" s="1"/>
  <c r="T64" i="1"/>
  <c r="T108" i="1" s="1"/>
  <c r="S64" i="1"/>
  <c r="S108" i="1" s="1"/>
  <c r="R64" i="1"/>
  <c r="R108" i="1" s="1"/>
  <c r="Q64" i="1"/>
  <c r="Q108" i="1" s="1"/>
  <c r="P64" i="1"/>
  <c r="O64" i="1"/>
  <c r="N64" i="1"/>
  <c r="M64" i="1"/>
  <c r="L64" i="1"/>
  <c r="K64" i="1"/>
  <c r="J64" i="1"/>
  <c r="I64" i="1"/>
  <c r="H64" i="1"/>
  <c r="H108" i="1" s="1"/>
  <c r="G64" i="1"/>
  <c r="G108" i="1" s="1"/>
  <c r="F64" i="1"/>
  <c r="E64" i="1"/>
  <c r="D63" i="1"/>
  <c r="C63" i="1"/>
  <c r="D62" i="1"/>
  <c r="C62" i="1"/>
  <c r="D61" i="1"/>
  <c r="C61" i="1"/>
  <c r="D60" i="1"/>
  <c r="C60" i="1"/>
  <c r="D59" i="1"/>
  <c r="D64" i="1" s="1"/>
  <c r="D108" i="1" s="1"/>
  <c r="C59" i="1"/>
  <c r="C64" i="1" s="1"/>
  <c r="C108" i="1" s="1"/>
  <c r="D58" i="1"/>
  <c r="C58" i="1"/>
  <c r="AN51" i="1"/>
  <c r="AM51" i="1"/>
  <c r="AL51" i="1"/>
  <c r="AL107" i="1" s="1"/>
  <c r="AK51" i="1"/>
  <c r="AK107" i="1" s="1"/>
  <c r="AJ51" i="1"/>
  <c r="AJ107" i="1" s="1"/>
  <c r="AI51" i="1"/>
  <c r="AI107" i="1" s="1"/>
  <c r="AH51" i="1"/>
  <c r="AH107" i="1" s="1"/>
  <c r="AG51" i="1"/>
  <c r="AG107" i="1" s="1"/>
  <c r="AF51" i="1"/>
  <c r="AF107" i="1" s="1"/>
  <c r="AE51" i="1"/>
  <c r="AE107" i="1" s="1"/>
  <c r="AD51" i="1"/>
  <c r="AC51" i="1"/>
  <c r="AB51" i="1"/>
  <c r="AA51" i="1"/>
  <c r="Z51" i="1"/>
  <c r="Z107" i="1" s="1"/>
  <c r="Y51" i="1"/>
  <c r="Y107" i="1" s="1"/>
  <c r="X51" i="1"/>
  <c r="X107" i="1" s="1"/>
  <c r="W51" i="1"/>
  <c r="W107" i="1" s="1"/>
  <c r="V51" i="1"/>
  <c r="V107" i="1" s="1"/>
  <c r="U51" i="1"/>
  <c r="U107" i="1" s="1"/>
  <c r="T51" i="1"/>
  <c r="T107" i="1" s="1"/>
  <c r="S51" i="1"/>
  <c r="S107" i="1" s="1"/>
  <c r="R51" i="1"/>
  <c r="Q51" i="1"/>
  <c r="P51" i="1"/>
  <c r="O51" i="1"/>
  <c r="N51" i="1"/>
  <c r="N107" i="1" s="1"/>
  <c r="M51" i="1"/>
  <c r="M107" i="1" s="1"/>
  <c r="L51" i="1"/>
  <c r="L107" i="1" s="1"/>
  <c r="K51" i="1"/>
  <c r="K107" i="1" s="1"/>
  <c r="J51" i="1"/>
  <c r="J107" i="1" s="1"/>
  <c r="I51" i="1"/>
  <c r="I107" i="1" s="1"/>
  <c r="H51" i="1"/>
  <c r="H107" i="1" s="1"/>
  <c r="G51" i="1"/>
  <c r="G107" i="1" s="1"/>
  <c r="F51" i="1"/>
  <c r="E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D51" i="1" s="1"/>
  <c r="D107" i="1" s="1"/>
  <c r="C39" i="1"/>
  <c r="C51" i="1" s="1"/>
  <c r="C107" i="1" s="1"/>
  <c r="AN32" i="1"/>
  <c r="AN105" i="1" s="1"/>
  <c r="AM32" i="1"/>
  <c r="AM105" i="1" s="1"/>
  <c r="AL32" i="1"/>
  <c r="AL105" i="1" s="1"/>
  <c r="AK32" i="1"/>
  <c r="AK105" i="1" s="1"/>
  <c r="AJ32" i="1"/>
  <c r="AJ105" i="1" s="1"/>
  <c r="AI32" i="1"/>
  <c r="AI105" i="1" s="1"/>
  <c r="AH32" i="1"/>
  <c r="AH105" i="1" s="1"/>
  <c r="AG32" i="1"/>
  <c r="AG105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R105" i="1" s="1"/>
  <c r="Q32" i="1"/>
  <c r="Q105" i="1" s="1"/>
  <c r="P32" i="1"/>
  <c r="P105" i="1" s="1"/>
  <c r="O32" i="1"/>
  <c r="O105" i="1" s="1"/>
  <c r="N32" i="1"/>
  <c r="N105" i="1" s="1"/>
  <c r="M32" i="1"/>
  <c r="M105" i="1" s="1"/>
  <c r="L32" i="1"/>
  <c r="L105" i="1" s="1"/>
  <c r="K32" i="1"/>
  <c r="K105" i="1" s="1"/>
  <c r="J32" i="1"/>
  <c r="J105" i="1" s="1"/>
  <c r="I32" i="1"/>
  <c r="I105" i="1" s="1"/>
  <c r="H32" i="1"/>
  <c r="G32" i="1"/>
  <c r="F32" i="1"/>
  <c r="E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D32" i="1" s="1"/>
  <c r="D105" i="1" s="1"/>
  <c r="C25" i="1"/>
  <c r="C32" i="1" s="1"/>
  <c r="C105" i="1" s="1"/>
  <c r="D24" i="1"/>
  <c r="D106" i="1" s="1"/>
  <c r="C24" i="1"/>
  <c r="C106" i="1" s="1"/>
  <c r="AN17" i="1"/>
  <c r="AN103" i="1" s="1"/>
  <c r="AN112" i="1" s="1"/>
  <c r="AM17" i="1"/>
  <c r="AM103" i="1" s="1"/>
  <c r="AM112" i="1" s="1"/>
  <c r="AL17" i="1"/>
  <c r="AK17" i="1"/>
  <c r="AJ17" i="1"/>
  <c r="AI17" i="1"/>
  <c r="AH17" i="1"/>
  <c r="AH103" i="1" s="1"/>
  <c r="AG17" i="1"/>
  <c r="AF17" i="1"/>
  <c r="AE17" i="1"/>
  <c r="AD17" i="1"/>
  <c r="AD103" i="1" s="1"/>
  <c r="AC17" i="1"/>
  <c r="AC103" i="1" s="1"/>
  <c r="AB17" i="1"/>
  <c r="AA17" i="1"/>
  <c r="Z17" i="1"/>
  <c r="Y17" i="1"/>
  <c r="X17" i="1"/>
  <c r="W17" i="1"/>
  <c r="V17" i="1"/>
  <c r="V103" i="1" s="1"/>
  <c r="U17" i="1"/>
  <c r="U103" i="1" s="1"/>
  <c r="T17" i="1"/>
  <c r="T103" i="1" s="1"/>
  <c r="T112" i="1" s="1"/>
  <c r="S17" i="1"/>
  <c r="S103" i="1" s="1"/>
  <c r="S112" i="1" s="1"/>
  <c r="R17" i="1"/>
  <c r="R103" i="1" s="1"/>
  <c r="Q17" i="1"/>
  <c r="Q103" i="1" s="1"/>
  <c r="Q112" i="1" s="1"/>
  <c r="P17" i="1"/>
  <c r="P103" i="1" s="1"/>
  <c r="P112" i="1" s="1"/>
  <c r="O17" i="1"/>
  <c r="O103" i="1" s="1"/>
  <c r="O112" i="1" s="1"/>
  <c r="N17" i="1"/>
  <c r="M17" i="1"/>
  <c r="L17" i="1"/>
  <c r="K17" i="1"/>
  <c r="J17" i="1"/>
  <c r="J103" i="1" s="1"/>
  <c r="I17" i="1"/>
  <c r="H17" i="1"/>
  <c r="G17" i="1"/>
  <c r="F17" i="1"/>
  <c r="F103" i="1" s="1"/>
  <c r="E17" i="1"/>
  <c r="E103" i="1" s="1"/>
  <c r="D16" i="1"/>
  <c r="C16" i="1"/>
  <c r="D15" i="1"/>
  <c r="C15" i="1"/>
  <c r="D14" i="1"/>
  <c r="C14" i="1"/>
  <c r="D13" i="1"/>
  <c r="D17" i="1" s="1"/>
  <c r="D103" i="1" s="1"/>
  <c r="C13" i="1"/>
  <c r="C17" i="1" s="1"/>
  <c r="C103" i="1" s="1"/>
  <c r="D12" i="1"/>
  <c r="C12" i="1"/>
  <c r="D11" i="1"/>
  <c r="C11" i="1"/>
  <c r="D10" i="1"/>
  <c r="C10" i="1"/>
  <c r="D9" i="1"/>
  <c r="C9" i="1"/>
  <c r="D8" i="1"/>
  <c r="D104" i="1" s="1"/>
  <c r="C8" i="1"/>
  <c r="C104" i="1" s="1"/>
  <c r="Y112" i="1" l="1"/>
  <c r="Z112" i="1"/>
  <c r="G112" i="1"/>
  <c r="R112" i="1"/>
  <c r="AA112" i="1"/>
  <c r="H112" i="1"/>
  <c r="C112" i="1"/>
  <c r="U112" i="1"/>
  <c r="X112" i="1"/>
  <c r="D112" i="1"/>
  <c r="AG112" i="1"/>
  <c r="AI112" i="1"/>
  <c r="AJ112" i="1"/>
  <c r="V112" i="1"/>
  <c r="AK112" i="1"/>
  <c r="E112" i="1"/>
  <c r="AC112" i="1"/>
  <c r="F112" i="1"/>
  <c r="AD112" i="1"/>
  <c r="AE112" i="1"/>
  <c r="AF112" i="1"/>
  <c r="I112" i="1"/>
  <c r="J112" i="1"/>
  <c r="AH112" i="1"/>
  <c r="K112" i="1"/>
  <c r="W112" i="1"/>
  <c r="L112" i="1"/>
  <c r="M112" i="1"/>
</calcChain>
</file>

<file path=xl/sharedStrings.xml><?xml version="1.0" encoding="utf-8"?>
<sst xmlns="http://schemas.openxmlformats.org/spreadsheetml/2006/main" count="546" uniqueCount="95">
  <si>
    <r>
      <t xml:space="preserve">Отчет о зарегистрированных правах единиц недвижимого имущества </t>
    </r>
    <r>
      <rPr>
        <b/>
        <u/>
        <sz val="12"/>
        <rFont val="Arial Cyr"/>
        <charset val="204"/>
      </rPr>
      <t>муниципальной</t>
    </r>
    <r>
      <rPr>
        <b/>
        <sz val="12"/>
        <rFont val="Arial Cyr"/>
        <charset val="204"/>
      </rPr>
      <t xml:space="preserve"> собственности 1 полугодие 2024 г.  </t>
    </r>
  </si>
  <si>
    <t>Форма 1-2</t>
  </si>
  <si>
    <t>№ п/п</t>
  </si>
  <si>
    <t>Наименование района</t>
  </si>
  <si>
    <t>Недвижимое   имущество</t>
  </si>
  <si>
    <t>недвижимость жилого назначения</t>
  </si>
  <si>
    <t xml:space="preserve">недвижимость производственного назначения </t>
  </si>
  <si>
    <t xml:space="preserve"> недвижимость коммерческого назначения</t>
  </si>
  <si>
    <t>недвижимость социального назначения</t>
  </si>
  <si>
    <t>недвижимость культурного  назначения</t>
  </si>
  <si>
    <t xml:space="preserve"> недвижимость административного назначения</t>
  </si>
  <si>
    <t>недвижимость сельскохозяйственного назначения</t>
  </si>
  <si>
    <t>другое</t>
  </si>
  <si>
    <t>инд. жилые дома</t>
  </si>
  <si>
    <t>квартиры</t>
  </si>
  <si>
    <t xml:space="preserve">земельные          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</si>
  <si>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</si>
  <si>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</si>
  <si>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</si>
  <si>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</si>
  <si>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</si>
  <si>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</si>
  <si>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</si>
  <si>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</si>
  <si>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 xml:space="preserve"> зем.участки с/х объектов</t>
  </si>
  <si>
    <t>здания, сооружения другого назначения</t>
  </si>
  <si>
    <t>всего</t>
  </si>
  <si>
    <t>в т.ч. зарег-но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</si>
  <si>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</si>
  <si>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</si>
  <si>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</si>
  <si>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</si>
  <si>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</si>
  <si>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</si>
  <si>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</si>
  <si>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</si>
  <si>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</si>
  <si>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 xml:space="preserve">итого 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</si>
  <si>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</si>
  <si>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</si>
  <si>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</si>
  <si>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</si>
  <si>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</si>
  <si>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</si>
  <si>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</si>
  <si>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</si>
  <si>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26</t>
  </si>
  <si>
    <t>0</t>
  </si>
  <si>
    <t>29</t>
  </si>
  <si>
    <t>28</t>
  </si>
  <si>
    <t>3</t>
  </si>
  <si>
    <t>Аксы</t>
  </si>
  <si>
    <t>Алабука</t>
  </si>
  <si>
    <t>Жалалабат</t>
  </si>
  <si>
    <r>
      <t>Карак</t>
    </r>
    <r>
      <rPr>
        <sz val="11"/>
        <rFont val="Times New Roman"/>
        <family val="1"/>
        <charset val="204"/>
      </rPr>
      <t>ѳ</t>
    </r>
    <r>
      <rPr>
        <sz val="11"/>
        <rFont val="Arial Cyr"/>
        <charset val="204"/>
      </rPr>
      <t>л</t>
    </r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</si>
  <si>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</si>
  <si>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</si>
  <si>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</si>
  <si>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</si>
  <si>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</si>
  <si>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</si>
  <si>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</si>
  <si>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</si>
  <si>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итого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</si>
  <si>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</si>
  <si>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</si>
  <si>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</si>
  <si>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</si>
  <si>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</si>
  <si>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</si>
  <si>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 xml:space="preserve">  г.Талас</t>
  </si>
  <si>
    <t xml:space="preserve">Талас </t>
  </si>
  <si>
    <t>Бакайата</t>
  </si>
  <si>
    <t>Карабуура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</si>
  <si>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</si>
  <si>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</si>
  <si>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</si>
  <si>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</si>
  <si>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</si>
  <si>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</si>
  <si>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</si>
  <si>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</si>
  <si>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</si>
  <si>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</si>
  <si>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</si>
  <si>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</si>
  <si>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</si>
  <si>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Чуй</t>
  </si>
  <si>
    <t>г. Бишкек</t>
  </si>
  <si>
    <t>Ош</t>
  </si>
  <si>
    <t>г. Ош</t>
  </si>
  <si>
    <t>Жалал-Абад</t>
  </si>
  <si>
    <t>Ысыккуль</t>
  </si>
  <si>
    <t>Талас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</si>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</sst>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u/>
      <sz val="12"/>
      <name val="Arial Cyr"/>
      <charset val="204"/>
    </font>
    <font>
      <b/>
      <sz val="10"/>
      <name val="Arial Cyr"/>
    </font>
    <font>
      <b/>
      <sz val="14"/>
      <name val="Arial Cyr"/>
    </font>
    <font>
      <b/>
      <sz val="11"/>
      <name val="Arial Cyr"/>
      <family val="2"/>
      <charset val="204"/>
    </font>
    <font>
      <b/>
      <sz val="11"/>
      <name val="Arial Cyr"/>
    </font>
    <font>
      <sz val="11"/>
      <name val="Arial Cyr"/>
      <family val="2"/>
      <charset val="204"/>
    </font>
    <font>
      <sz val="11"/>
      <name val="Arial Cyr"/>
      <charset val="204"/>
    </font>
    <font>
      <sz val="10"/>
      <name val="Arial Cyr"/>
      <family val="2"/>
      <charset val="204"/>
    </font>
    <font>
      <sz val="11"/>
      <name val="Arial Cyr"/>
    </font>
    <font>
      <sz val="10"/>
      <name val="Arial Cyr"/>
    </font>
    <font>
      <sz val="11"/>
      <color indexed="8"/>
      <name val="Arial Cyr"/>
      <family val="2"/>
      <charset val="204"/>
    </font>
    <font>
      <sz val="11"/>
      <color rgb="FFFF0000"/>
      <name val="Arial Cyr"/>
      <family val="2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1"/>
      <color indexed="8"/>
      <name val="Arial Cyr"/>
      <charset val="204"/>
    </font>
    <font>
      <b/>
      <sz val="11"/>
      <color rgb="FFFF0000"/>
      <name val="Arial Cyr"/>
      <charset val="204"/>
    </font>
    <font>
      <sz val="11"/>
      <color rgb="FFFF0000"/>
      <name val="Arial Cyr"/>
      <charset val="204"/>
    </font>
    <font>
      <b/>
      <sz val="14"/>
      <name val="Arial Cyr"/>
      <family val="2"/>
      <charset val="204"/>
    </font>
    <font>
      <sz val="11"/>
      <name val="Times New Roman"/>
      <family val="1"/>
      <charset val="204"/>
    </font>
    <font>
      <sz val="10.5"/>
      <name val="Arial Cyr"/>
      <charset val="204"/>
    </font>
    <font>
      <b/>
      <sz val="11"/>
      <color rgb="FFFF0000"/>
      <name val="Arial Cyr"/>
      <family val="2"/>
      <charset val="204"/>
    </font>
    <font>
      <sz val="10"/>
      <color indexed="10"/>
      <name val="Arial Cyr"/>
      <charset val="204"/>
    </font>
    <font>
      <sz val="11"/>
      <color indexed="10"/>
      <name val="Arial Cyr"/>
      <family val="2"/>
      <charset val="204"/>
    </font>
    <font>
      <b/>
      <sz val="9"/>
      <color indexed="10"/>
      <name val="Arial Cyr"/>
    </font>
    <font>
      <sz val="12"/>
      <name val="Arial Cyr"/>
      <charset val="204"/>
    </font>
    <font>
      <sz val="10"/>
      <color rgb="FFFF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2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justify" wrapText="1"/>
    </xf>
    <xf numFmtId="0" fontId="5" fillId="2" borderId="5" xfId="0" applyFont="1" applyFill="1" applyBorder="1" applyAlignment="1">
      <alignment horizontal="center" vertical="justify" wrapText="1"/>
    </xf>
    <xf numFmtId="0" fontId="5" fillId="2" borderId="6" xfId="0" applyFont="1" applyFill="1" applyBorder="1" applyAlignment="1">
      <alignment horizontal="center" vertical="justify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9" fillId="3" borderId="14" xfId="0" applyFont="1" applyFill="1" applyBorder="1"/>
    <xf numFmtId="0" fontId="9" fillId="3" borderId="15" xfId="0" applyFont="1" applyFill="1" applyBorder="1"/>
    <xf numFmtId="0" fontId="7" fillId="3" borderId="15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9" fillId="3" borderId="20" xfId="0" applyFont="1" applyFill="1" applyBorder="1"/>
    <xf numFmtId="0" fontId="9" fillId="3" borderId="17" xfId="0" applyFont="1" applyFill="1" applyBorder="1"/>
    <xf numFmtId="0" fontId="7" fillId="4" borderId="17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0" fillId="5" borderId="19" xfId="0" applyFill="1" applyBorder="1"/>
    <xf numFmtId="0" fontId="0" fillId="4" borderId="17" xfId="0" applyFill="1" applyBorder="1"/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5" fillId="7" borderId="19" xfId="1" applyFont="1" applyFill="1" applyBorder="1" applyAlignment="1">
      <alignment horizontal="left"/>
    </xf>
    <xf numFmtId="0" fontId="5" fillId="7" borderId="19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3" fillId="7" borderId="19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9" xfId="1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0" borderId="19" xfId="0" applyBorder="1"/>
    <xf numFmtId="0" fontId="7" fillId="0" borderId="19" xfId="1" applyFont="1" applyBorder="1" applyAlignment="1">
      <alignment horizontal="left" wrapText="1"/>
    </xf>
    <xf numFmtId="0" fontId="13" fillId="0" borderId="1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14" fillId="0" borderId="0" xfId="0" applyFont="1"/>
    <xf numFmtId="0" fontId="5" fillId="4" borderId="19" xfId="1" applyFont="1" applyFill="1" applyBorder="1" applyAlignment="1">
      <alignment horizontal="left"/>
    </xf>
    <xf numFmtId="0" fontId="15" fillId="7" borderId="19" xfId="0" applyFont="1" applyFill="1" applyBorder="1" applyAlignment="1">
      <alignment horizontal="center"/>
    </xf>
    <xf numFmtId="0" fontId="16" fillId="7" borderId="19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7" fillId="0" borderId="19" xfId="0" applyFont="1" applyBorder="1"/>
    <xf numFmtId="0" fontId="15" fillId="0" borderId="19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19" xfId="0" applyFont="1" applyBorder="1" applyAlignment="1">
      <alignment wrapText="1"/>
    </xf>
    <xf numFmtId="0" fontId="17" fillId="0" borderId="19" xfId="0" applyFont="1" applyBorder="1" applyAlignment="1">
      <alignment horizontal="center"/>
    </xf>
    <xf numFmtId="0" fontId="7" fillId="8" borderId="19" xfId="0" applyFont="1" applyFill="1" applyBorder="1"/>
    <xf numFmtId="0" fontId="16" fillId="8" borderId="19" xfId="0" applyFont="1" applyFill="1" applyBorder="1" applyAlignment="1">
      <alignment horizontal="center"/>
    </xf>
    <xf numFmtId="0" fontId="8" fillId="8" borderId="19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0" fillId="8" borderId="25" xfId="0" applyFill="1" applyBorder="1" applyAlignment="1">
      <alignment vertical="center"/>
    </xf>
    <xf numFmtId="0" fontId="0" fillId="8" borderId="26" xfId="0" applyFill="1" applyBorder="1" applyAlignment="1">
      <alignment vertical="center"/>
    </xf>
    <xf numFmtId="0" fontId="0" fillId="8" borderId="27" xfId="0" applyFill="1" applyBorder="1" applyAlignment="1">
      <alignment vertical="center"/>
    </xf>
    <xf numFmtId="0" fontId="8" fillId="0" borderId="19" xfId="0" applyFont="1" applyBorder="1"/>
    <xf numFmtId="0" fontId="8" fillId="8" borderId="19" xfId="0" applyFont="1" applyFill="1" applyBorder="1"/>
    <xf numFmtId="0" fontId="12" fillId="8" borderId="19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21" fillId="8" borderId="19" xfId="0" applyFont="1" applyFill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8" fillId="0" borderId="24" xfId="0" applyFont="1" applyBorder="1"/>
    <xf numFmtId="0" fontId="8" fillId="0" borderId="24" xfId="0" applyFont="1" applyBorder="1" applyAlignment="1">
      <alignment horizontal="center"/>
    </xf>
    <xf numFmtId="0" fontId="15" fillId="0" borderId="19" xfId="0" applyFont="1" applyBorder="1"/>
    <xf numFmtId="0" fontId="0" fillId="8" borderId="18" xfId="0" applyFill="1" applyBorder="1" applyAlignment="1">
      <alignment horizontal="center"/>
    </xf>
    <xf numFmtId="0" fontId="23" fillId="8" borderId="28" xfId="0" applyFont="1" applyFill="1" applyBorder="1"/>
    <xf numFmtId="0" fontId="7" fillId="8" borderId="17" xfId="0" applyFont="1" applyFill="1" applyBorder="1" applyAlignment="1">
      <alignment horizontal="center" vertical="top" wrapText="1"/>
    </xf>
    <xf numFmtId="0" fontId="7" fillId="8" borderId="18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8" fillId="8" borderId="19" xfId="0" applyFont="1" applyFill="1" applyBorder="1" applyAlignment="1">
      <alignment horizontal="left"/>
    </xf>
    <xf numFmtId="0" fontId="7" fillId="8" borderId="19" xfId="0" applyFont="1" applyFill="1" applyBorder="1" applyAlignment="1">
      <alignment horizontal="center" vertical="center"/>
    </xf>
    <xf numFmtId="17" fontId="24" fillId="8" borderId="19" xfId="0" applyNumberFormat="1" applyFont="1" applyFill="1" applyBorder="1" applyAlignment="1">
      <alignment horizontal="center"/>
    </xf>
    <xf numFmtId="0" fontId="25" fillId="8" borderId="24" xfId="0" applyFont="1" applyFill="1" applyBorder="1" applyAlignment="1">
      <alignment horizontal="center"/>
    </xf>
    <xf numFmtId="0" fontId="25" fillId="8" borderId="19" xfId="0" applyFont="1" applyFill="1" applyBorder="1" applyAlignment="1">
      <alignment horizontal="center"/>
    </xf>
    <xf numFmtId="0" fontId="26" fillId="8" borderId="19" xfId="0" applyFont="1" applyFill="1" applyBorder="1" applyAlignment="1">
      <alignment horizontal="center"/>
    </xf>
    <xf numFmtId="1" fontId="26" fillId="8" borderId="19" xfId="0" applyNumberFormat="1" applyFont="1" applyFill="1" applyBorder="1" applyAlignment="1">
      <alignment horizontal="center"/>
    </xf>
    <xf numFmtId="1" fontId="8" fillId="8" borderId="19" xfId="0" applyNumberFormat="1" applyFont="1" applyFill="1" applyBorder="1" applyAlignment="1">
      <alignment horizontal="center"/>
    </xf>
    <xf numFmtId="0" fontId="14" fillId="8" borderId="19" xfId="0" applyFont="1" applyFill="1" applyBorder="1" applyAlignment="1">
      <alignment horizontal="center"/>
    </xf>
    <xf numFmtId="0" fontId="26" fillId="8" borderId="23" xfId="0" applyFont="1" applyFill="1" applyBorder="1" applyAlignment="1">
      <alignment horizontal="center"/>
    </xf>
    <xf numFmtId="0" fontId="15" fillId="0" borderId="19" xfId="1" applyFont="1" applyBorder="1" applyAlignment="1">
      <alignment horizontal="left" wrapText="1"/>
    </xf>
    <xf numFmtId="0" fontId="0" fillId="8" borderId="24" xfId="0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left"/>
    </xf>
    <xf numFmtId="0" fontId="15" fillId="8" borderId="19" xfId="0" applyFont="1" applyFill="1" applyBorder="1"/>
    <xf numFmtId="1" fontId="6" fillId="8" borderId="19" xfId="0" applyNumberFormat="1" applyFont="1" applyFill="1" applyBorder="1" applyAlignment="1">
      <alignment horizontal="center"/>
    </xf>
    <xf numFmtId="0" fontId="15" fillId="8" borderId="19" xfId="0" applyFont="1" applyFill="1" applyBorder="1" applyAlignment="1">
      <alignment vertical="top" wrapText="1"/>
    </xf>
    <xf numFmtId="0" fontId="5" fillId="2" borderId="19" xfId="0" applyFont="1" applyFill="1" applyBorder="1" applyAlignment="1">
      <alignment horizontal="center"/>
    </xf>
    <xf numFmtId="0" fontId="27" fillId="0" borderId="0" xfId="0" applyFont="1"/>
  </cellXfs>
  <cellStyles count="2">
    <cellStyle name="Обычный" xfId="0" builtinId="0"/>
    <cellStyle name="Обычный_Лист1" xfId="1" xr:uid="{F2EF0FD5-C97D-48B3-9D6A-598E9A5723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27F1-DA05-4F4A-BCAC-032CA576220E}">
  <dimension ref="A1:AN116"/>
  <sheetViews>
    <sheetView tabSelected="1" workbookViewId="0">
      <selection sqref="A1:XFD1048576"/>
    </sheetView>
  </sheetViews>
  <sheetFormatPr defaultRowHeight="14.4" x14ac:dyDescent="0.3"/>
  <cols>
    <col min="2" max="2" width="37" customWidth="1"/>
    <col min="258" max="258" width="37" customWidth="1"/>
    <col min="514" max="514" width="37" customWidth="1"/>
    <col min="770" max="770" width="37" customWidth="1"/>
    <col min="1026" max="1026" width="37" customWidth="1"/>
    <col min="1282" max="1282" width="37" customWidth="1"/>
    <col min="1538" max="1538" width="37" customWidth="1"/>
    <col min="1794" max="1794" width="37" customWidth="1"/>
    <col min="2050" max="2050" width="37" customWidth="1"/>
    <col min="2306" max="2306" width="37" customWidth="1"/>
    <col min="2562" max="2562" width="37" customWidth="1"/>
    <col min="2818" max="2818" width="37" customWidth="1"/>
    <col min="3074" max="3074" width="37" customWidth="1"/>
    <col min="3330" max="3330" width="37" customWidth="1"/>
    <col min="3586" max="3586" width="37" customWidth="1"/>
    <col min="3842" max="3842" width="37" customWidth="1"/>
    <col min="4098" max="4098" width="37" customWidth="1"/>
    <col min="4354" max="4354" width="37" customWidth="1"/>
    <col min="4610" max="4610" width="37" customWidth="1"/>
    <col min="4866" max="4866" width="37" customWidth="1"/>
    <col min="5122" max="5122" width="37" customWidth="1"/>
    <col min="5378" max="5378" width="37" customWidth="1"/>
    <col min="5634" max="5634" width="37" customWidth="1"/>
    <col min="5890" max="5890" width="37" customWidth="1"/>
    <col min="6146" max="6146" width="37" customWidth="1"/>
    <col min="6402" max="6402" width="37" customWidth="1"/>
    <col min="6658" max="6658" width="37" customWidth="1"/>
    <col min="6914" max="6914" width="37" customWidth="1"/>
    <col min="7170" max="7170" width="37" customWidth="1"/>
    <col min="7426" max="7426" width="37" customWidth="1"/>
    <col min="7682" max="7682" width="37" customWidth="1"/>
    <col min="7938" max="7938" width="37" customWidth="1"/>
    <col min="8194" max="8194" width="37" customWidth="1"/>
    <col min="8450" max="8450" width="37" customWidth="1"/>
    <col min="8706" max="8706" width="37" customWidth="1"/>
    <col min="8962" max="8962" width="37" customWidth="1"/>
    <col min="9218" max="9218" width="37" customWidth="1"/>
    <col min="9474" max="9474" width="37" customWidth="1"/>
    <col min="9730" max="9730" width="37" customWidth="1"/>
    <col min="9986" max="9986" width="37" customWidth="1"/>
    <col min="10242" max="10242" width="37" customWidth="1"/>
    <col min="10498" max="10498" width="37" customWidth="1"/>
    <col min="10754" max="10754" width="37" customWidth="1"/>
    <col min="11010" max="11010" width="37" customWidth="1"/>
    <col min="11266" max="11266" width="37" customWidth="1"/>
    <col min="11522" max="11522" width="37" customWidth="1"/>
    <col min="11778" max="11778" width="37" customWidth="1"/>
    <col min="12034" max="12034" width="37" customWidth="1"/>
    <col min="12290" max="12290" width="37" customWidth="1"/>
    <col min="12546" max="12546" width="37" customWidth="1"/>
    <col min="12802" max="12802" width="37" customWidth="1"/>
    <col min="13058" max="13058" width="37" customWidth="1"/>
    <col min="13314" max="13314" width="37" customWidth="1"/>
    <col min="13570" max="13570" width="37" customWidth="1"/>
    <col min="13826" max="13826" width="37" customWidth="1"/>
    <col min="14082" max="14082" width="37" customWidth="1"/>
    <col min="14338" max="14338" width="37" customWidth="1"/>
    <col min="14594" max="14594" width="37" customWidth="1"/>
    <col min="14850" max="14850" width="37" customWidth="1"/>
    <col min="15106" max="15106" width="37" customWidth="1"/>
    <col min="15362" max="15362" width="37" customWidth="1"/>
    <col min="15618" max="15618" width="37" customWidth="1"/>
    <col min="15874" max="15874" width="37" customWidth="1"/>
    <col min="16130" max="16130" width="37" customWidth="1"/>
  </cols>
  <sheetData>
    <row r="1" spans="1:40" ht="15.6" x14ac:dyDescent="0.3">
      <c r="A1" s="1" t="s">
        <v>0</v>
      </c>
      <c r="D1" s="2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8" thickBot="1" x14ac:dyDescent="0.35">
      <c r="A2" s="1" t="s">
        <v>1</v>
      </c>
      <c r="D2" s="2"/>
      <c r="E2" s="4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5.75" customHeight="1" thickBot="1" x14ac:dyDescent="0.35">
      <c r="A3" s="5" t="s">
        <v>2</v>
      </c>
      <c r="B3" s="5" t="s">
        <v>3</v>
      </c>
      <c r="C3" s="6" t="s">
        <v>4</v>
      </c>
      <c r="D3" s="7"/>
      <c r="E3" s="8" t="s">
        <v>5</v>
      </c>
      <c r="F3" s="9"/>
      <c r="G3" s="9"/>
      <c r="H3" s="9"/>
      <c r="I3" s="9"/>
      <c r="J3" s="9"/>
      <c r="K3" s="9"/>
      <c r="L3" s="10"/>
      <c r="M3" s="11" t="s">
        <v>6</v>
      </c>
      <c r="N3" s="12"/>
      <c r="O3" s="12"/>
      <c r="P3" s="13"/>
      <c r="Q3" s="11" t="s">
        <v>7</v>
      </c>
      <c r="R3" s="12"/>
      <c r="S3" s="12"/>
      <c r="T3" s="13"/>
      <c r="U3" s="11" t="s">
        <v>8</v>
      </c>
      <c r="V3" s="12"/>
      <c r="W3" s="12"/>
      <c r="X3" s="13"/>
      <c r="Y3" s="11" t="s">
        <v>9</v>
      </c>
      <c r="Z3" s="12"/>
      <c r="AA3" s="12"/>
      <c r="AB3" s="13"/>
      <c r="AC3" s="11" t="s">
        <v>10</v>
      </c>
      <c r="AD3" s="12"/>
      <c r="AE3" s="12"/>
      <c r="AF3" s="13"/>
      <c r="AG3" s="11" t="s">
        <v>11</v>
      </c>
      <c r="AH3" s="12"/>
      <c r="AI3" s="12"/>
      <c r="AJ3" s="13"/>
      <c r="AK3" s="14" t="s">
        <v>12</v>
      </c>
      <c r="AL3" s="15"/>
      <c r="AM3" s="16"/>
      <c r="AN3" s="17"/>
    </row>
    <row r="4" spans="1:40" ht="15" customHeight="1" thickBot="1" x14ac:dyDescent="0.35">
      <c r="A4" s="18"/>
      <c r="B4" s="18"/>
      <c r="C4" s="19"/>
      <c r="D4" s="20"/>
      <c r="E4" s="21" t="s">
        <v>13</v>
      </c>
      <c r="F4" s="22"/>
      <c r="G4" s="23" t="s">
        <v>14</v>
      </c>
      <c r="H4" s="24"/>
      <c r="I4" s="21" t="s">
        <v>15</v>
      </c>
      <c r="J4" s="24"/>
      <c r="K4" s="21" t="s">
        <v>16</v>
      </c>
      <c r="L4" s="24"/>
      <c r="M4" s="25" t="s">
        <v>17</v>
      </c>
      <c r="N4" s="26"/>
      <c r="O4" s="25" t="s">
        <v>18</v>
      </c>
      <c r="P4" s="26"/>
      <c r="Q4" s="25" t="s">
        <v>19</v>
      </c>
      <c r="R4" s="26"/>
      <c r="S4" s="25" t="s">
        <v>18</v>
      </c>
      <c r="T4" s="26"/>
      <c r="U4" s="25" t="s">
        <v>20</v>
      </c>
      <c r="V4" s="26"/>
      <c r="W4" s="25" t="s">
        <v>18</v>
      </c>
      <c r="X4" s="26"/>
      <c r="Y4" s="25" t="s">
        <v>21</v>
      </c>
      <c r="Z4" s="26"/>
      <c r="AA4" s="25" t="s">
        <v>18</v>
      </c>
      <c r="AB4" s="26"/>
      <c r="AC4" s="25" t="s">
        <v>22</v>
      </c>
      <c r="AD4" s="26"/>
      <c r="AE4" s="25" t="s">
        <v>18</v>
      </c>
      <c r="AF4" s="26"/>
      <c r="AG4" s="25" t="s">
        <v>23</v>
      </c>
      <c r="AH4" s="26"/>
      <c r="AI4" s="25" t="s">
        <v>24</v>
      </c>
      <c r="AJ4" s="26"/>
      <c r="AK4" s="27" t="s">
        <v>25</v>
      </c>
      <c r="AL4" s="28"/>
      <c r="AM4" s="29" t="s">
        <v>18</v>
      </c>
      <c r="AN4" s="30"/>
    </row>
    <row r="5" spans="1:40" ht="12.75" customHeight="1" x14ac:dyDescent="0.3">
      <c r="A5" s="31"/>
      <c r="B5" s="32"/>
      <c r="C5" s="33" t="s">
        <v>26</v>
      </c>
      <c r="D5" s="34" t="s">
        <v>27</v>
      </c>
      <c r="E5" s="33" t="s">
        <v>26</v>
      </c>
      <c r="F5" s="34" t="s">
        <v>27</v>
      </c>
      <c r="G5" s="33" t="s">
        <v>26</v>
      </c>
      <c r="H5" s="34" t="s">
        <v>27</v>
      </c>
      <c r="I5" s="33" t="s">
        <v>26</v>
      </c>
      <c r="J5" s="34" t="s">
        <v>27</v>
      </c>
      <c r="K5" s="33" t="s">
        <v>26</v>
      </c>
      <c r="L5" s="34" t="s">
        <v>27</v>
      </c>
      <c r="M5" s="35" t="s">
        <v>26</v>
      </c>
      <c r="N5" s="36" t="s">
        <v>27</v>
      </c>
      <c r="O5" s="35" t="s">
        <v>26</v>
      </c>
      <c r="P5" s="36" t="s">
        <v>27</v>
      </c>
      <c r="Q5" s="35" t="s">
        <v>26</v>
      </c>
      <c r="R5" s="36" t="s">
        <v>27</v>
      </c>
      <c r="S5" s="35" t="s">
        <v>26</v>
      </c>
      <c r="T5" s="36" t="s">
        <v>27</v>
      </c>
      <c r="U5" s="35" t="s">
        <v>26</v>
      </c>
      <c r="V5" s="36" t="s">
        <v>27</v>
      </c>
      <c r="W5" s="35" t="s">
        <v>26</v>
      </c>
      <c r="X5" s="36" t="s">
        <v>27</v>
      </c>
      <c r="Y5" s="33" t="s">
        <v>26</v>
      </c>
      <c r="Z5" s="34" t="s">
        <v>27</v>
      </c>
      <c r="AA5" s="33" t="s">
        <v>26</v>
      </c>
      <c r="AB5" s="34" t="s">
        <v>27</v>
      </c>
      <c r="AC5" s="33" t="s">
        <v>26</v>
      </c>
      <c r="AD5" s="34" t="s">
        <v>27</v>
      </c>
      <c r="AE5" s="33" t="s">
        <v>26</v>
      </c>
      <c r="AF5" s="34" t="s">
        <v>27</v>
      </c>
      <c r="AG5" s="33" t="s">
        <v>26</v>
      </c>
      <c r="AH5" s="34" t="s">
        <v>27</v>
      </c>
      <c r="AI5" s="33" t="s">
        <v>26</v>
      </c>
      <c r="AJ5" s="34" t="s">
        <v>27</v>
      </c>
      <c r="AK5" s="37" t="s">
        <v>26</v>
      </c>
      <c r="AL5" s="38" t="s">
        <v>27</v>
      </c>
      <c r="AM5" s="39" t="s">
        <v>26</v>
      </c>
      <c r="AN5" s="34" t="s">
        <v>27</v>
      </c>
    </row>
    <row r="6" spans="1:40" ht="12.75" customHeight="1" x14ac:dyDescent="0.3">
      <c r="A6" s="40"/>
      <c r="B6" s="41"/>
      <c r="C6" s="37"/>
      <c r="D6" s="42"/>
      <c r="E6" s="37"/>
      <c r="F6" s="42"/>
      <c r="G6" s="37"/>
      <c r="H6" s="42"/>
      <c r="I6" s="37"/>
      <c r="J6" s="42"/>
      <c r="K6" s="37"/>
      <c r="L6" s="42"/>
      <c r="M6" s="39"/>
      <c r="N6" s="43"/>
      <c r="O6" s="39"/>
      <c r="P6" s="43"/>
      <c r="Q6" s="39"/>
      <c r="R6" s="43"/>
      <c r="S6" s="39"/>
      <c r="T6" s="43"/>
      <c r="U6" s="39"/>
      <c r="V6" s="43"/>
      <c r="W6" s="39"/>
      <c r="X6" s="43"/>
      <c r="Y6" s="37"/>
      <c r="Z6" s="42"/>
      <c r="AA6" s="37"/>
      <c r="AB6" s="42"/>
      <c r="AC6" s="37"/>
      <c r="AD6" s="42"/>
      <c r="AE6" s="37"/>
      <c r="AF6" s="42"/>
      <c r="AG6" s="37"/>
      <c r="AH6" s="42"/>
      <c r="AI6" s="37"/>
      <c r="AJ6" s="42"/>
      <c r="AK6" s="44"/>
      <c r="AL6" s="45"/>
      <c r="AM6" s="44"/>
      <c r="AN6" s="42"/>
    </row>
    <row r="7" spans="1:40" ht="15" thickBot="1" x14ac:dyDescent="0.35">
      <c r="A7" s="46">
        <v>1</v>
      </c>
      <c r="B7" s="47">
        <v>2</v>
      </c>
      <c r="C7" s="48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9</v>
      </c>
      <c r="J7" s="47">
        <v>10</v>
      </c>
      <c r="K7" s="47">
        <v>11</v>
      </c>
      <c r="L7" s="47">
        <v>12</v>
      </c>
      <c r="M7" s="47">
        <v>13</v>
      </c>
      <c r="N7" s="47">
        <v>14</v>
      </c>
      <c r="O7" s="47">
        <v>15</v>
      </c>
      <c r="P7" s="47">
        <v>16</v>
      </c>
      <c r="Q7" s="47">
        <v>17</v>
      </c>
      <c r="R7" s="47">
        <v>18</v>
      </c>
      <c r="S7" s="47">
        <v>19</v>
      </c>
      <c r="T7" s="47">
        <v>20</v>
      </c>
      <c r="U7" s="47">
        <v>21</v>
      </c>
      <c r="V7" s="47">
        <v>22</v>
      </c>
      <c r="W7" s="47">
        <v>23</v>
      </c>
      <c r="X7" s="47">
        <v>24</v>
      </c>
      <c r="Y7" s="47">
        <v>25</v>
      </c>
      <c r="Z7" s="47">
        <v>26</v>
      </c>
      <c r="AA7" s="47">
        <v>27</v>
      </c>
      <c r="AB7" s="47">
        <v>28</v>
      </c>
      <c r="AC7" s="47">
        <v>29</v>
      </c>
      <c r="AD7" s="47">
        <v>30</v>
      </c>
      <c r="AE7" s="47">
        <v>31</v>
      </c>
      <c r="AF7" s="47">
        <v>32</v>
      </c>
      <c r="AG7" s="47">
        <v>33</v>
      </c>
      <c r="AH7" s="47">
        <v>34</v>
      </c>
      <c r="AI7" s="47">
        <v>35</v>
      </c>
      <c r="AJ7" s="47">
        <v>36</v>
      </c>
      <c r="AK7" s="49">
        <v>37</v>
      </c>
      <c r="AL7" s="49">
        <v>38</v>
      </c>
      <c r="AM7" s="49">
        <v>39</v>
      </c>
      <c r="AN7" s="49">
        <v>40</v>
      </c>
    </row>
    <row r="8" spans="1:40" x14ac:dyDescent="0.3">
      <c r="A8" s="50">
        <v>1</v>
      </c>
      <c r="B8" s="51" t="s">
        <v>28</v>
      </c>
      <c r="C8" s="52">
        <f>E8+G8+I8+K8+M8+O8+Q8+S8+U8+W8+Y8+AA8+AC8+AE8+AG8+AI8+AK8+AM8</f>
        <v>10300</v>
      </c>
      <c r="D8" s="52">
        <f>F8+H8+J8+L8+N8+P8+R8+T8+V8+X8+Z8+AB8+AD8+AF8+AH8+AJ8+AL8+AN8</f>
        <v>8853</v>
      </c>
      <c r="E8" s="53">
        <v>88</v>
      </c>
      <c r="F8" s="50">
        <v>75</v>
      </c>
      <c r="G8" s="50">
        <v>669</v>
      </c>
      <c r="H8" s="50">
        <v>372</v>
      </c>
      <c r="I8" s="50">
        <v>913</v>
      </c>
      <c r="J8" s="50">
        <v>859</v>
      </c>
      <c r="K8" s="50">
        <v>1480</v>
      </c>
      <c r="L8" s="50">
        <v>602</v>
      </c>
      <c r="M8" s="50">
        <v>79</v>
      </c>
      <c r="N8" s="50">
        <v>76</v>
      </c>
      <c r="O8" s="50">
        <v>109</v>
      </c>
      <c r="P8" s="50">
        <v>108</v>
      </c>
      <c r="Q8" s="50">
        <v>594</v>
      </c>
      <c r="R8" s="50">
        <v>574</v>
      </c>
      <c r="S8" s="50">
        <v>1203</v>
      </c>
      <c r="T8" s="50">
        <v>1194</v>
      </c>
      <c r="U8" s="50">
        <v>397</v>
      </c>
      <c r="V8" s="50">
        <v>378</v>
      </c>
      <c r="W8" s="50">
        <v>136</v>
      </c>
      <c r="X8" s="50">
        <v>133</v>
      </c>
      <c r="Y8" s="50">
        <v>59</v>
      </c>
      <c r="Z8" s="50">
        <v>55</v>
      </c>
      <c r="AA8" s="50">
        <v>24</v>
      </c>
      <c r="AB8" s="50">
        <v>22</v>
      </c>
      <c r="AC8" s="50">
        <v>113</v>
      </c>
      <c r="AD8" s="50">
        <v>105</v>
      </c>
      <c r="AE8" s="50">
        <v>84</v>
      </c>
      <c r="AF8" s="50">
        <v>83</v>
      </c>
      <c r="AG8" s="54">
        <v>0</v>
      </c>
      <c r="AH8" s="54">
        <v>0</v>
      </c>
      <c r="AI8" s="50">
        <v>0</v>
      </c>
      <c r="AJ8" s="55">
        <v>0</v>
      </c>
      <c r="AK8" s="50">
        <v>844</v>
      </c>
      <c r="AL8" s="50">
        <v>771</v>
      </c>
      <c r="AM8" s="50">
        <v>3508</v>
      </c>
      <c r="AN8" s="50">
        <v>3446</v>
      </c>
    </row>
    <row r="9" spans="1:40" x14ac:dyDescent="0.3">
      <c r="A9" s="56">
        <v>2</v>
      </c>
      <c r="B9" s="57" t="s">
        <v>29</v>
      </c>
      <c r="C9" s="58">
        <f t="shared" ref="C9:D16" si="0">E9+G9+I9+K9+M9+O9+Q9+S9+U9+W9+Y9+AA9+AC9+AE9+AG9+AI9+AK9+AM9</f>
        <v>567</v>
      </c>
      <c r="D9" s="58">
        <f t="shared" si="0"/>
        <v>556</v>
      </c>
      <c r="E9" s="59">
        <v>93</v>
      </c>
      <c r="F9" s="56">
        <v>93</v>
      </c>
      <c r="G9" s="56">
        <v>56</v>
      </c>
      <c r="H9" s="56">
        <v>56</v>
      </c>
      <c r="I9" s="56">
        <v>9</v>
      </c>
      <c r="J9" s="56">
        <v>9</v>
      </c>
      <c r="K9" s="56">
        <v>1</v>
      </c>
      <c r="L9" s="56">
        <v>1</v>
      </c>
      <c r="M9" s="56">
        <v>7</v>
      </c>
      <c r="N9" s="56">
        <v>5</v>
      </c>
      <c r="O9" s="56">
        <v>11</v>
      </c>
      <c r="P9" s="56">
        <v>11</v>
      </c>
      <c r="Q9" s="56">
        <v>23</v>
      </c>
      <c r="R9" s="56">
        <v>23</v>
      </c>
      <c r="S9" s="56">
        <v>39</v>
      </c>
      <c r="T9" s="56">
        <v>38</v>
      </c>
      <c r="U9" s="56">
        <v>99</v>
      </c>
      <c r="V9" s="56">
        <v>99</v>
      </c>
      <c r="W9" s="56">
        <v>25</v>
      </c>
      <c r="X9" s="56">
        <v>24</v>
      </c>
      <c r="Y9" s="56">
        <v>53</v>
      </c>
      <c r="Z9" s="56">
        <v>53</v>
      </c>
      <c r="AA9" s="56">
        <v>6</v>
      </c>
      <c r="AB9" s="56">
        <v>6</v>
      </c>
      <c r="AC9" s="56">
        <v>11</v>
      </c>
      <c r="AD9" s="56">
        <v>11</v>
      </c>
      <c r="AE9" s="56">
        <v>1</v>
      </c>
      <c r="AF9" s="56">
        <v>1</v>
      </c>
      <c r="AG9" s="56">
        <v>38</v>
      </c>
      <c r="AH9" s="56">
        <v>35</v>
      </c>
      <c r="AI9" s="56">
        <v>20</v>
      </c>
      <c r="AJ9" s="60">
        <v>16</v>
      </c>
      <c r="AK9" s="56">
        <v>49</v>
      </c>
      <c r="AL9" s="56">
        <v>49</v>
      </c>
      <c r="AM9" s="61">
        <v>26</v>
      </c>
      <c r="AN9" s="61">
        <v>26</v>
      </c>
    </row>
    <row r="10" spans="1:40" x14ac:dyDescent="0.3">
      <c r="A10" s="56">
        <v>3</v>
      </c>
      <c r="B10" s="62" t="s">
        <v>30</v>
      </c>
      <c r="C10" s="58">
        <f t="shared" si="0"/>
        <v>864</v>
      </c>
      <c r="D10" s="58">
        <f t="shared" si="0"/>
        <v>828</v>
      </c>
      <c r="E10" s="59">
        <v>17</v>
      </c>
      <c r="F10" s="56">
        <v>10</v>
      </c>
      <c r="G10" s="56">
        <v>10</v>
      </c>
      <c r="H10" s="56">
        <v>17</v>
      </c>
      <c r="I10" s="56">
        <v>36</v>
      </c>
      <c r="J10" s="56">
        <v>33</v>
      </c>
      <c r="K10" s="56">
        <v>18</v>
      </c>
      <c r="L10" s="56">
        <v>16</v>
      </c>
      <c r="M10" s="56">
        <v>16</v>
      </c>
      <c r="N10" s="56">
        <v>14</v>
      </c>
      <c r="O10" s="56">
        <v>10</v>
      </c>
      <c r="P10" s="56">
        <v>9</v>
      </c>
      <c r="Q10" s="56">
        <v>92</v>
      </c>
      <c r="R10" s="56">
        <v>88</v>
      </c>
      <c r="S10" s="56">
        <v>158</v>
      </c>
      <c r="T10" s="56">
        <v>157</v>
      </c>
      <c r="U10" s="56">
        <v>150</v>
      </c>
      <c r="V10" s="56">
        <v>147</v>
      </c>
      <c r="W10" s="56">
        <v>20</v>
      </c>
      <c r="X10" s="56">
        <v>19</v>
      </c>
      <c r="Y10" s="56">
        <v>39</v>
      </c>
      <c r="Z10" s="56">
        <v>39</v>
      </c>
      <c r="AA10" s="56">
        <v>39</v>
      </c>
      <c r="AB10" s="56">
        <v>8</v>
      </c>
      <c r="AC10" s="56">
        <v>8</v>
      </c>
      <c r="AD10" s="56">
        <v>29</v>
      </c>
      <c r="AE10" s="56">
        <v>0</v>
      </c>
      <c r="AF10" s="56">
        <v>0</v>
      </c>
      <c r="AG10" s="63">
        <v>5</v>
      </c>
      <c r="AH10" s="63">
        <v>5</v>
      </c>
      <c r="AI10" s="56">
        <v>8</v>
      </c>
      <c r="AJ10" s="60">
        <v>8</v>
      </c>
      <c r="AK10" s="56">
        <v>119</v>
      </c>
      <c r="AL10" s="56">
        <v>113</v>
      </c>
      <c r="AM10" s="56">
        <v>119</v>
      </c>
      <c r="AN10" s="56">
        <v>116</v>
      </c>
    </row>
    <row r="11" spans="1:40" x14ac:dyDescent="0.3">
      <c r="A11" s="56">
        <v>4</v>
      </c>
      <c r="B11" s="62" t="s">
        <v>31</v>
      </c>
      <c r="C11" s="58">
        <f t="shared" si="0"/>
        <v>1931</v>
      </c>
      <c r="D11" s="58">
        <f t="shared" si="0"/>
        <v>1860</v>
      </c>
      <c r="E11" s="59">
        <v>5</v>
      </c>
      <c r="F11" s="56">
        <v>4</v>
      </c>
      <c r="G11" s="56">
        <v>29</v>
      </c>
      <c r="H11" s="56">
        <v>28</v>
      </c>
      <c r="I11" s="56">
        <v>342</v>
      </c>
      <c r="J11" s="56">
        <v>337</v>
      </c>
      <c r="K11" s="56">
        <v>3</v>
      </c>
      <c r="L11" s="56">
        <v>3</v>
      </c>
      <c r="M11" s="56">
        <v>37</v>
      </c>
      <c r="N11" s="56">
        <v>26</v>
      </c>
      <c r="O11" s="56">
        <v>28</v>
      </c>
      <c r="P11" s="56">
        <v>26</v>
      </c>
      <c r="Q11" s="56">
        <v>138</v>
      </c>
      <c r="R11" s="56">
        <v>135</v>
      </c>
      <c r="S11" s="56">
        <v>271</v>
      </c>
      <c r="T11" s="56">
        <v>264</v>
      </c>
      <c r="U11" s="56">
        <v>168</v>
      </c>
      <c r="V11" s="56">
        <v>159</v>
      </c>
      <c r="W11" s="56">
        <v>37</v>
      </c>
      <c r="X11" s="56">
        <v>36</v>
      </c>
      <c r="Y11" s="56">
        <v>50</v>
      </c>
      <c r="Z11" s="56">
        <v>48</v>
      </c>
      <c r="AA11" s="56">
        <v>6</v>
      </c>
      <c r="AB11" s="56">
        <v>6</v>
      </c>
      <c r="AC11" s="56">
        <v>19</v>
      </c>
      <c r="AD11" s="56">
        <v>19</v>
      </c>
      <c r="AE11" s="56">
        <v>1</v>
      </c>
      <c r="AF11" s="56">
        <v>1</v>
      </c>
      <c r="AG11" s="63">
        <v>18</v>
      </c>
      <c r="AH11" s="63">
        <v>17</v>
      </c>
      <c r="AI11" s="56">
        <v>26</v>
      </c>
      <c r="AJ11" s="60">
        <v>24</v>
      </c>
      <c r="AK11" s="56">
        <v>111</v>
      </c>
      <c r="AL11" s="56">
        <v>106</v>
      </c>
      <c r="AM11" s="56">
        <v>642</v>
      </c>
      <c r="AN11" s="56">
        <v>621</v>
      </c>
    </row>
    <row r="12" spans="1:40" x14ac:dyDescent="0.3">
      <c r="A12" s="56">
        <v>5</v>
      </c>
      <c r="B12" s="57" t="s">
        <v>32</v>
      </c>
      <c r="C12" s="58">
        <f t="shared" si="0"/>
        <v>2509</v>
      </c>
      <c r="D12" s="58">
        <f t="shared" si="0"/>
        <v>2452</v>
      </c>
      <c r="E12" s="59">
        <v>12</v>
      </c>
      <c r="F12" s="56">
        <v>11</v>
      </c>
      <c r="G12" s="56">
        <v>19</v>
      </c>
      <c r="H12" s="56">
        <v>4</v>
      </c>
      <c r="I12" s="56">
        <v>200</v>
      </c>
      <c r="J12" s="56">
        <v>194</v>
      </c>
      <c r="K12" s="56">
        <v>10</v>
      </c>
      <c r="L12" s="56">
        <v>6</v>
      </c>
      <c r="M12" s="56">
        <v>34</v>
      </c>
      <c r="N12" s="56">
        <v>34</v>
      </c>
      <c r="O12" s="56">
        <v>68</v>
      </c>
      <c r="P12" s="56">
        <v>66</v>
      </c>
      <c r="Q12" s="56">
        <v>338</v>
      </c>
      <c r="R12" s="56">
        <v>336</v>
      </c>
      <c r="S12" s="56">
        <v>540</v>
      </c>
      <c r="T12" s="56">
        <v>539</v>
      </c>
      <c r="U12" s="64">
        <v>155</v>
      </c>
      <c r="V12" s="64">
        <v>152</v>
      </c>
      <c r="W12" s="64">
        <v>85</v>
      </c>
      <c r="X12" s="64">
        <v>85</v>
      </c>
      <c r="Y12" s="65">
        <v>43</v>
      </c>
      <c r="Z12" s="65">
        <v>42</v>
      </c>
      <c r="AA12" s="65">
        <v>56</v>
      </c>
      <c r="AB12" s="65">
        <v>55</v>
      </c>
      <c r="AC12" s="65">
        <v>17</v>
      </c>
      <c r="AD12" s="65">
        <v>15</v>
      </c>
      <c r="AE12" s="65">
        <v>6</v>
      </c>
      <c r="AF12" s="65">
        <v>5</v>
      </c>
      <c r="AG12" s="65">
        <v>229</v>
      </c>
      <c r="AH12" s="65">
        <v>221</v>
      </c>
      <c r="AI12" s="65">
        <v>224</v>
      </c>
      <c r="AJ12" s="65">
        <v>223</v>
      </c>
      <c r="AK12" s="56">
        <v>190</v>
      </c>
      <c r="AL12" s="56">
        <v>184</v>
      </c>
      <c r="AM12" s="56">
        <v>283</v>
      </c>
      <c r="AN12" s="56">
        <v>280</v>
      </c>
    </row>
    <row r="13" spans="1:40" ht="17.25" customHeight="1" x14ac:dyDescent="0.3">
      <c r="A13" s="56">
        <v>6</v>
      </c>
      <c r="B13" s="62" t="s">
        <v>33</v>
      </c>
      <c r="C13" s="58">
        <f t="shared" si="0"/>
        <v>741</v>
      </c>
      <c r="D13" s="58">
        <f t="shared" si="0"/>
        <v>631</v>
      </c>
      <c r="E13" s="59">
        <v>2</v>
      </c>
      <c r="F13" s="56">
        <v>2</v>
      </c>
      <c r="G13" s="56">
        <v>7</v>
      </c>
      <c r="H13" s="56">
        <v>7</v>
      </c>
      <c r="I13" s="56">
        <v>51</v>
      </c>
      <c r="J13" s="56">
        <v>49</v>
      </c>
      <c r="K13" s="56">
        <v>1</v>
      </c>
      <c r="L13" s="56">
        <v>1</v>
      </c>
      <c r="M13" s="56">
        <v>4</v>
      </c>
      <c r="N13" s="56">
        <v>4</v>
      </c>
      <c r="O13" s="56">
        <v>22</v>
      </c>
      <c r="P13" s="56">
        <v>19</v>
      </c>
      <c r="Q13" s="56">
        <v>11</v>
      </c>
      <c r="R13" s="56">
        <v>9</v>
      </c>
      <c r="S13" s="56">
        <v>64</v>
      </c>
      <c r="T13" s="56">
        <v>48</v>
      </c>
      <c r="U13" s="56">
        <v>151</v>
      </c>
      <c r="V13" s="56">
        <v>150</v>
      </c>
      <c r="W13" s="56">
        <v>61</v>
      </c>
      <c r="X13" s="56">
        <v>58</v>
      </c>
      <c r="Y13" s="56">
        <v>36</v>
      </c>
      <c r="Z13" s="56">
        <v>34</v>
      </c>
      <c r="AA13" s="56">
        <v>37</v>
      </c>
      <c r="AB13" s="56">
        <v>34</v>
      </c>
      <c r="AC13" s="56">
        <v>20</v>
      </c>
      <c r="AD13" s="56">
        <v>20</v>
      </c>
      <c r="AE13" s="56">
        <v>2</v>
      </c>
      <c r="AF13" s="56">
        <v>2</v>
      </c>
      <c r="AG13" s="63">
        <v>1</v>
      </c>
      <c r="AH13" s="63">
        <v>0</v>
      </c>
      <c r="AI13" s="56">
        <v>52</v>
      </c>
      <c r="AJ13" s="60">
        <v>27</v>
      </c>
      <c r="AK13" s="56">
        <v>38</v>
      </c>
      <c r="AL13" s="56">
        <v>37</v>
      </c>
      <c r="AM13" s="56">
        <v>181</v>
      </c>
      <c r="AN13" s="56">
        <v>130</v>
      </c>
    </row>
    <row r="14" spans="1:40" x14ac:dyDescent="0.3">
      <c r="A14" s="56">
        <v>7</v>
      </c>
      <c r="B14" s="57" t="s">
        <v>34</v>
      </c>
      <c r="C14" s="58">
        <f t="shared" si="0"/>
        <v>503</v>
      </c>
      <c r="D14" s="58">
        <f t="shared" si="0"/>
        <v>253</v>
      </c>
      <c r="E14" s="59">
        <v>11</v>
      </c>
      <c r="F14" s="56">
        <v>7</v>
      </c>
      <c r="G14" s="56">
        <v>99</v>
      </c>
      <c r="H14" s="56">
        <v>99</v>
      </c>
      <c r="I14" s="56">
        <v>28</v>
      </c>
      <c r="J14" s="56">
        <v>3</v>
      </c>
      <c r="K14" s="56">
        <v>0</v>
      </c>
      <c r="L14" s="56">
        <v>0</v>
      </c>
      <c r="M14" s="56">
        <v>4</v>
      </c>
      <c r="N14" s="56">
        <v>3</v>
      </c>
      <c r="O14" s="56">
        <v>6</v>
      </c>
      <c r="P14" s="56">
        <v>0</v>
      </c>
      <c r="Q14" s="56">
        <v>12</v>
      </c>
      <c r="R14" s="56">
        <v>2</v>
      </c>
      <c r="S14" s="56">
        <v>12</v>
      </c>
      <c r="T14" s="56">
        <v>0</v>
      </c>
      <c r="U14" s="56">
        <v>100</v>
      </c>
      <c r="V14" s="56">
        <v>67</v>
      </c>
      <c r="W14" s="56">
        <v>15</v>
      </c>
      <c r="X14" s="56">
        <v>2</v>
      </c>
      <c r="Y14" s="56">
        <v>20</v>
      </c>
      <c r="Z14" s="56">
        <v>12</v>
      </c>
      <c r="AA14" s="56">
        <v>4</v>
      </c>
      <c r="AB14" s="56">
        <v>0</v>
      </c>
      <c r="AC14" s="56">
        <v>12</v>
      </c>
      <c r="AD14" s="56">
        <v>10</v>
      </c>
      <c r="AE14" s="56">
        <v>2</v>
      </c>
      <c r="AF14" s="56">
        <v>1</v>
      </c>
      <c r="AG14" s="56">
        <v>95</v>
      </c>
      <c r="AH14" s="56">
        <v>9</v>
      </c>
      <c r="AI14" s="56">
        <v>2</v>
      </c>
      <c r="AJ14" s="60">
        <v>0</v>
      </c>
      <c r="AK14" s="56">
        <v>34</v>
      </c>
      <c r="AL14" s="56">
        <v>11</v>
      </c>
      <c r="AM14" s="56">
        <v>47</v>
      </c>
      <c r="AN14" s="56">
        <v>27</v>
      </c>
    </row>
    <row r="15" spans="1:40" x14ac:dyDescent="0.3">
      <c r="A15" s="56">
        <v>8</v>
      </c>
      <c r="B15" s="57" t="s">
        <v>35</v>
      </c>
      <c r="C15" s="58">
        <f t="shared" si="0"/>
        <v>1041</v>
      </c>
      <c r="D15" s="58">
        <f t="shared" si="0"/>
        <v>911</v>
      </c>
      <c r="E15" s="61">
        <v>30</v>
      </c>
      <c r="F15" s="61">
        <v>30</v>
      </c>
      <c r="G15" s="61">
        <v>151</v>
      </c>
      <c r="H15" s="61">
        <v>52</v>
      </c>
      <c r="I15" s="61">
        <v>85</v>
      </c>
      <c r="J15" s="61">
        <v>84</v>
      </c>
      <c r="K15" s="61">
        <v>33</v>
      </c>
      <c r="L15" s="61">
        <v>33</v>
      </c>
      <c r="M15" s="61">
        <v>8</v>
      </c>
      <c r="N15" s="61">
        <v>8</v>
      </c>
      <c r="O15" s="61">
        <v>14</v>
      </c>
      <c r="P15" s="61">
        <v>14</v>
      </c>
      <c r="Q15" s="61">
        <v>76</v>
      </c>
      <c r="R15" s="61">
        <v>73</v>
      </c>
      <c r="S15" s="61">
        <v>125</v>
      </c>
      <c r="T15" s="61">
        <v>125</v>
      </c>
      <c r="U15" s="61">
        <v>168</v>
      </c>
      <c r="V15" s="61">
        <v>165</v>
      </c>
      <c r="W15" s="61">
        <v>8</v>
      </c>
      <c r="X15" s="61">
        <v>8</v>
      </c>
      <c r="Y15" s="61">
        <v>44</v>
      </c>
      <c r="Z15" s="61">
        <v>44</v>
      </c>
      <c r="AA15" s="61">
        <v>2</v>
      </c>
      <c r="AB15" s="61">
        <v>2</v>
      </c>
      <c r="AC15" s="61">
        <v>23</v>
      </c>
      <c r="AD15" s="61">
        <v>23</v>
      </c>
      <c r="AE15" s="61">
        <v>13</v>
      </c>
      <c r="AF15" s="61">
        <v>13</v>
      </c>
      <c r="AG15" s="61">
        <v>24</v>
      </c>
      <c r="AH15" s="61">
        <v>15</v>
      </c>
      <c r="AI15" s="61">
        <v>17</v>
      </c>
      <c r="AJ15" s="61">
        <v>12</v>
      </c>
      <c r="AK15" s="61">
        <v>51</v>
      </c>
      <c r="AL15" s="61">
        <v>43</v>
      </c>
      <c r="AM15" s="61">
        <v>169</v>
      </c>
      <c r="AN15" s="61">
        <v>167</v>
      </c>
    </row>
    <row r="16" spans="1:40" x14ac:dyDescent="0.3">
      <c r="A16" s="56">
        <v>9</v>
      </c>
      <c r="B16" s="57" t="s">
        <v>36</v>
      </c>
      <c r="C16" s="58">
        <f t="shared" si="0"/>
        <v>454</v>
      </c>
      <c r="D16" s="58">
        <f t="shared" si="0"/>
        <v>445</v>
      </c>
      <c r="E16" s="59">
        <v>2</v>
      </c>
      <c r="F16" s="56">
        <v>2</v>
      </c>
      <c r="G16" s="56">
        <v>6</v>
      </c>
      <c r="H16" s="56">
        <v>6</v>
      </c>
      <c r="I16" s="56">
        <v>113</v>
      </c>
      <c r="J16" s="56">
        <v>112</v>
      </c>
      <c r="K16" s="56">
        <v>4</v>
      </c>
      <c r="L16" s="56">
        <v>4</v>
      </c>
      <c r="M16" s="56">
        <v>2</v>
      </c>
      <c r="N16" s="56">
        <v>2</v>
      </c>
      <c r="O16" s="56">
        <v>3</v>
      </c>
      <c r="P16" s="56">
        <v>3</v>
      </c>
      <c r="Q16" s="56">
        <v>9</v>
      </c>
      <c r="R16" s="56">
        <v>8</v>
      </c>
      <c r="S16" s="56">
        <v>8</v>
      </c>
      <c r="T16" s="56">
        <v>8</v>
      </c>
      <c r="U16" s="56">
        <v>76</v>
      </c>
      <c r="V16" s="56">
        <v>75</v>
      </c>
      <c r="W16" s="56">
        <v>16</v>
      </c>
      <c r="X16" s="56">
        <v>16</v>
      </c>
      <c r="Y16" s="56">
        <v>10</v>
      </c>
      <c r="Z16" s="56">
        <v>10</v>
      </c>
      <c r="AA16" s="56">
        <v>2</v>
      </c>
      <c r="AB16" s="56">
        <v>2</v>
      </c>
      <c r="AC16" s="56">
        <v>6</v>
      </c>
      <c r="AD16" s="56">
        <v>6</v>
      </c>
      <c r="AE16" s="56">
        <v>1</v>
      </c>
      <c r="AF16" s="56">
        <v>1</v>
      </c>
      <c r="AG16" s="63">
        <v>29</v>
      </c>
      <c r="AH16" s="63">
        <v>28</v>
      </c>
      <c r="AI16" s="56">
        <v>5</v>
      </c>
      <c r="AJ16" s="60">
        <v>3</v>
      </c>
      <c r="AK16" s="56">
        <v>94</v>
      </c>
      <c r="AL16" s="56">
        <v>94</v>
      </c>
      <c r="AM16" s="56">
        <v>68</v>
      </c>
      <c r="AN16" s="56">
        <v>65</v>
      </c>
    </row>
    <row r="17" spans="1:40" x14ac:dyDescent="0.3">
      <c r="A17" s="58"/>
      <c r="B17" s="66" t="s">
        <v>37</v>
      </c>
      <c r="C17" s="52">
        <f>C16+C15+C14+C13+C12+C11+C10+C9</f>
        <v>8610</v>
      </c>
      <c r="D17" s="52">
        <f t="shared" ref="D17:AN17" si="1">D16+D15+D14+D13+D12+D11+D10+D9</f>
        <v>7936</v>
      </c>
      <c r="E17" s="52">
        <f t="shared" si="1"/>
        <v>172</v>
      </c>
      <c r="F17" s="52">
        <f t="shared" si="1"/>
        <v>159</v>
      </c>
      <c r="G17" s="52">
        <f t="shared" si="1"/>
        <v>377</v>
      </c>
      <c r="H17" s="52">
        <f t="shared" si="1"/>
        <v>269</v>
      </c>
      <c r="I17" s="52">
        <f t="shared" si="1"/>
        <v>864</v>
      </c>
      <c r="J17" s="52">
        <f t="shared" si="1"/>
        <v>821</v>
      </c>
      <c r="K17" s="52">
        <f t="shared" si="1"/>
        <v>70</v>
      </c>
      <c r="L17" s="52">
        <f t="shared" si="1"/>
        <v>64</v>
      </c>
      <c r="M17" s="52">
        <f t="shared" si="1"/>
        <v>112</v>
      </c>
      <c r="N17" s="52">
        <f t="shared" si="1"/>
        <v>96</v>
      </c>
      <c r="O17" s="52">
        <f t="shared" si="1"/>
        <v>162</v>
      </c>
      <c r="P17" s="52">
        <f t="shared" si="1"/>
        <v>148</v>
      </c>
      <c r="Q17" s="52">
        <f t="shared" si="1"/>
        <v>699</v>
      </c>
      <c r="R17" s="52">
        <f t="shared" si="1"/>
        <v>674</v>
      </c>
      <c r="S17" s="52">
        <f t="shared" si="1"/>
        <v>1217</v>
      </c>
      <c r="T17" s="52">
        <f t="shared" si="1"/>
        <v>1179</v>
      </c>
      <c r="U17" s="52">
        <f t="shared" si="1"/>
        <v>1067</v>
      </c>
      <c r="V17" s="52">
        <f t="shared" si="1"/>
        <v>1014</v>
      </c>
      <c r="W17" s="52">
        <f t="shared" si="1"/>
        <v>267</v>
      </c>
      <c r="X17" s="52">
        <f t="shared" si="1"/>
        <v>248</v>
      </c>
      <c r="Y17" s="52">
        <f t="shared" si="1"/>
        <v>295</v>
      </c>
      <c r="Z17" s="52">
        <f t="shared" si="1"/>
        <v>282</v>
      </c>
      <c r="AA17" s="52">
        <f t="shared" si="1"/>
        <v>152</v>
      </c>
      <c r="AB17" s="52">
        <f t="shared" si="1"/>
        <v>113</v>
      </c>
      <c r="AC17" s="52">
        <f t="shared" si="1"/>
        <v>116</v>
      </c>
      <c r="AD17" s="52">
        <f t="shared" si="1"/>
        <v>133</v>
      </c>
      <c r="AE17" s="52">
        <f t="shared" si="1"/>
        <v>26</v>
      </c>
      <c r="AF17" s="52">
        <f t="shared" si="1"/>
        <v>24</v>
      </c>
      <c r="AG17" s="52">
        <f t="shared" si="1"/>
        <v>439</v>
      </c>
      <c r="AH17" s="52">
        <f t="shared" si="1"/>
        <v>330</v>
      </c>
      <c r="AI17" s="52">
        <f t="shared" si="1"/>
        <v>354</v>
      </c>
      <c r="AJ17" s="52">
        <f t="shared" si="1"/>
        <v>313</v>
      </c>
      <c r="AK17" s="52">
        <f t="shared" si="1"/>
        <v>686</v>
      </c>
      <c r="AL17" s="52">
        <f t="shared" si="1"/>
        <v>637</v>
      </c>
      <c r="AM17" s="52">
        <f t="shared" si="1"/>
        <v>1535</v>
      </c>
      <c r="AN17" s="52">
        <f t="shared" si="1"/>
        <v>1432</v>
      </c>
    </row>
    <row r="18" spans="1:40" ht="16.2" thickBot="1" x14ac:dyDescent="0.35">
      <c r="A18" s="1"/>
      <c r="D18" s="67"/>
      <c r="E18" s="3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ht="15.75" customHeight="1" thickBot="1" x14ac:dyDescent="0.35">
      <c r="A19" s="5" t="s">
        <v>2</v>
      </c>
      <c r="B19" s="5" t="s">
        <v>3</v>
      </c>
      <c r="C19" s="6" t="s">
        <v>4</v>
      </c>
      <c r="D19" s="7"/>
      <c r="E19" s="8" t="s">
        <v>5</v>
      </c>
      <c r="F19" s="9"/>
      <c r="G19" s="9"/>
      <c r="H19" s="9"/>
      <c r="I19" s="9"/>
      <c r="J19" s="9"/>
      <c r="K19" s="9"/>
      <c r="L19" s="10"/>
      <c r="M19" s="11" t="s">
        <v>6</v>
      </c>
      <c r="N19" s="12"/>
      <c r="O19" s="12"/>
      <c r="P19" s="13"/>
      <c r="Q19" s="11" t="s">
        <v>7</v>
      </c>
      <c r="R19" s="12"/>
      <c r="S19" s="12"/>
      <c r="T19" s="13"/>
      <c r="U19" s="11" t="s">
        <v>8</v>
      </c>
      <c r="V19" s="12"/>
      <c r="W19" s="12"/>
      <c r="X19" s="13"/>
      <c r="Y19" s="11" t="s">
        <v>9</v>
      </c>
      <c r="Z19" s="12"/>
      <c r="AA19" s="12"/>
      <c r="AB19" s="13"/>
      <c r="AC19" s="11" t="s">
        <v>10</v>
      </c>
      <c r="AD19" s="12"/>
      <c r="AE19" s="12"/>
      <c r="AF19" s="13"/>
      <c r="AG19" s="11" t="s">
        <v>11</v>
      </c>
      <c r="AH19" s="12"/>
      <c r="AI19" s="12"/>
      <c r="AJ19" s="13"/>
      <c r="AK19" s="14" t="s">
        <v>12</v>
      </c>
      <c r="AL19" s="15"/>
      <c r="AM19" s="16"/>
      <c r="AN19" s="17"/>
    </row>
    <row r="20" spans="1:40" ht="15" customHeight="1" thickBot="1" x14ac:dyDescent="0.35">
      <c r="A20" s="18"/>
      <c r="B20" s="18"/>
      <c r="C20" s="19"/>
      <c r="D20" s="20"/>
      <c r="E20" s="21" t="s">
        <v>13</v>
      </c>
      <c r="F20" s="22"/>
      <c r="G20" s="23" t="s">
        <v>14</v>
      </c>
      <c r="H20" s="24"/>
      <c r="I20" s="21" t="s">
        <v>15</v>
      </c>
      <c r="J20" s="24"/>
      <c r="K20" s="21" t="s">
        <v>16</v>
      </c>
      <c r="L20" s="24"/>
      <c r="M20" s="25" t="s">
        <v>17</v>
      </c>
      <c r="N20" s="26"/>
      <c r="O20" s="25" t="s">
        <v>18</v>
      </c>
      <c r="P20" s="26"/>
      <c r="Q20" s="25" t="s">
        <v>19</v>
      </c>
      <c r="R20" s="26"/>
      <c r="S20" s="25" t="s">
        <v>18</v>
      </c>
      <c r="T20" s="26"/>
      <c r="U20" s="25" t="s">
        <v>20</v>
      </c>
      <c r="V20" s="26"/>
      <c r="W20" s="25" t="s">
        <v>18</v>
      </c>
      <c r="X20" s="26"/>
      <c r="Y20" s="25" t="s">
        <v>21</v>
      </c>
      <c r="Z20" s="26"/>
      <c r="AA20" s="25" t="s">
        <v>18</v>
      </c>
      <c r="AB20" s="26"/>
      <c r="AC20" s="25" t="s">
        <v>22</v>
      </c>
      <c r="AD20" s="26"/>
      <c r="AE20" s="25" t="s">
        <v>18</v>
      </c>
      <c r="AF20" s="26"/>
      <c r="AG20" s="25" t="s">
        <v>23</v>
      </c>
      <c r="AH20" s="26"/>
      <c r="AI20" s="25" t="s">
        <v>24</v>
      </c>
      <c r="AJ20" s="26"/>
      <c r="AK20" s="27" t="s">
        <v>25</v>
      </c>
      <c r="AL20" s="28"/>
      <c r="AM20" s="29" t="s">
        <v>18</v>
      </c>
      <c r="AN20" s="30"/>
    </row>
    <row r="21" spans="1:40" ht="12.75" customHeight="1" x14ac:dyDescent="0.3">
      <c r="A21" s="31"/>
      <c r="B21" s="32"/>
      <c r="C21" s="33" t="s">
        <v>26</v>
      </c>
      <c r="D21" s="34" t="s">
        <v>27</v>
      </c>
      <c r="E21" s="33" t="s">
        <v>26</v>
      </c>
      <c r="F21" s="34" t="s">
        <v>27</v>
      </c>
      <c r="G21" s="33" t="s">
        <v>26</v>
      </c>
      <c r="H21" s="34" t="s">
        <v>27</v>
      </c>
      <c r="I21" s="33" t="s">
        <v>26</v>
      </c>
      <c r="J21" s="34" t="s">
        <v>27</v>
      </c>
      <c r="K21" s="33" t="s">
        <v>26</v>
      </c>
      <c r="L21" s="34" t="s">
        <v>27</v>
      </c>
      <c r="M21" s="35" t="s">
        <v>26</v>
      </c>
      <c r="N21" s="36" t="s">
        <v>27</v>
      </c>
      <c r="O21" s="35" t="s">
        <v>26</v>
      </c>
      <c r="P21" s="36" t="s">
        <v>27</v>
      </c>
      <c r="Q21" s="35" t="s">
        <v>26</v>
      </c>
      <c r="R21" s="36" t="s">
        <v>27</v>
      </c>
      <c r="S21" s="35" t="s">
        <v>26</v>
      </c>
      <c r="T21" s="36" t="s">
        <v>27</v>
      </c>
      <c r="U21" s="35" t="s">
        <v>26</v>
      </c>
      <c r="V21" s="36" t="s">
        <v>27</v>
      </c>
      <c r="W21" s="35" t="s">
        <v>26</v>
      </c>
      <c r="X21" s="36" t="s">
        <v>27</v>
      </c>
      <c r="Y21" s="33" t="s">
        <v>26</v>
      </c>
      <c r="Z21" s="34" t="s">
        <v>27</v>
      </c>
      <c r="AA21" s="33" t="s">
        <v>26</v>
      </c>
      <c r="AB21" s="34" t="s">
        <v>27</v>
      </c>
      <c r="AC21" s="33" t="s">
        <v>26</v>
      </c>
      <c r="AD21" s="34" t="s">
        <v>27</v>
      </c>
      <c r="AE21" s="33" t="s">
        <v>26</v>
      </c>
      <c r="AF21" s="34" t="s">
        <v>27</v>
      </c>
      <c r="AG21" s="33" t="s">
        <v>26</v>
      </c>
      <c r="AH21" s="34" t="s">
        <v>27</v>
      </c>
      <c r="AI21" s="33" t="s">
        <v>26</v>
      </c>
      <c r="AJ21" s="34" t="s">
        <v>27</v>
      </c>
      <c r="AK21" s="37" t="s">
        <v>26</v>
      </c>
      <c r="AL21" s="38" t="s">
        <v>27</v>
      </c>
      <c r="AM21" s="39" t="s">
        <v>26</v>
      </c>
      <c r="AN21" s="34" t="s">
        <v>27</v>
      </c>
    </row>
    <row r="22" spans="1:40" ht="12.75" customHeight="1" x14ac:dyDescent="0.3">
      <c r="A22" s="40"/>
      <c r="B22" s="41"/>
      <c r="C22" s="37"/>
      <c r="D22" s="42"/>
      <c r="E22" s="37"/>
      <c r="F22" s="42"/>
      <c r="G22" s="37"/>
      <c r="H22" s="42"/>
      <c r="I22" s="37"/>
      <c r="J22" s="42"/>
      <c r="K22" s="37"/>
      <c r="L22" s="42"/>
      <c r="M22" s="39"/>
      <c r="N22" s="43"/>
      <c r="O22" s="39"/>
      <c r="P22" s="43"/>
      <c r="Q22" s="39"/>
      <c r="R22" s="43"/>
      <c r="S22" s="39"/>
      <c r="T22" s="43"/>
      <c r="U22" s="39"/>
      <c r="V22" s="43"/>
      <c r="W22" s="39"/>
      <c r="X22" s="43"/>
      <c r="Y22" s="37"/>
      <c r="Z22" s="42"/>
      <c r="AA22" s="37"/>
      <c r="AB22" s="42"/>
      <c r="AC22" s="37"/>
      <c r="AD22" s="42"/>
      <c r="AE22" s="37"/>
      <c r="AF22" s="42"/>
      <c r="AG22" s="37"/>
      <c r="AH22" s="42"/>
      <c r="AI22" s="37"/>
      <c r="AJ22" s="42"/>
      <c r="AK22" s="44"/>
      <c r="AL22" s="45"/>
      <c r="AM22" s="44"/>
      <c r="AN22" s="42"/>
    </row>
    <row r="23" spans="1:40" ht="15" thickBot="1" x14ac:dyDescent="0.35">
      <c r="A23" s="46">
        <v>1</v>
      </c>
      <c r="B23" s="47">
        <v>2</v>
      </c>
      <c r="C23" s="48">
        <v>3</v>
      </c>
      <c r="D23" s="47">
        <v>4</v>
      </c>
      <c r="E23" s="47">
        <v>5</v>
      </c>
      <c r="F23" s="47">
        <v>6</v>
      </c>
      <c r="G23" s="47">
        <v>7</v>
      </c>
      <c r="H23" s="47">
        <v>8</v>
      </c>
      <c r="I23" s="47">
        <v>9</v>
      </c>
      <c r="J23" s="47">
        <v>10</v>
      </c>
      <c r="K23" s="47">
        <v>11</v>
      </c>
      <c r="L23" s="47">
        <v>12</v>
      </c>
      <c r="M23" s="47">
        <v>13</v>
      </c>
      <c r="N23" s="47">
        <v>14</v>
      </c>
      <c r="O23" s="47">
        <v>15</v>
      </c>
      <c r="P23" s="47">
        <v>16</v>
      </c>
      <c r="Q23" s="47">
        <v>17</v>
      </c>
      <c r="R23" s="47">
        <v>18</v>
      </c>
      <c r="S23" s="47">
        <v>19</v>
      </c>
      <c r="T23" s="47">
        <v>20</v>
      </c>
      <c r="U23" s="47">
        <v>21</v>
      </c>
      <c r="V23" s="47">
        <v>22</v>
      </c>
      <c r="W23" s="47">
        <v>23</v>
      </c>
      <c r="X23" s="47">
        <v>24</v>
      </c>
      <c r="Y23" s="47">
        <v>25</v>
      </c>
      <c r="Z23" s="47">
        <v>26</v>
      </c>
      <c r="AA23" s="47">
        <v>27</v>
      </c>
      <c r="AB23" s="47">
        <v>28</v>
      </c>
      <c r="AC23" s="47">
        <v>29</v>
      </c>
      <c r="AD23" s="47">
        <v>30</v>
      </c>
      <c r="AE23" s="47">
        <v>31</v>
      </c>
      <c r="AF23" s="47">
        <v>32</v>
      </c>
      <c r="AG23" s="47">
        <v>33</v>
      </c>
      <c r="AH23" s="47">
        <v>34</v>
      </c>
      <c r="AI23" s="47">
        <v>35</v>
      </c>
      <c r="AJ23" s="47">
        <v>36</v>
      </c>
      <c r="AK23" s="49">
        <v>37</v>
      </c>
      <c r="AL23" s="49">
        <v>38</v>
      </c>
      <c r="AM23" s="49">
        <v>39</v>
      </c>
      <c r="AN23" s="49">
        <v>40</v>
      </c>
    </row>
    <row r="24" spans="1:40" x14ac:dyDescent="0.3">
      <c r="A24" s="50">
        <v>1</v>
      </c>
      <c r="B24" s="68" t="s">
        <v>38</v>
      </c>
      <c r="C24" s="69">
        <f>E24+G24+I24+K24+M24+O24+Q24+S24+U24+W24+Y24+AA24+AC24+AE24+AG24+AI24+AK24+AM24</f>
        <v>3201</v>
      </c>
      <c r="D24" s="69">
        <f>F24+H24+J24+L24+N24+P24+R24+T24+V24+X24+Z24+AB24+AD24+AF24+AH24+AJ24+AL24+AN24</f>
        <v>3192</v>
      </c>
      <c r="E24" s="70">
        <v>23</v>
      </c>
      <c r="F24" s="71">
        <v>23</v>
      </c>
      <c r="G24" s="71">
        <v>863</v>
      </c>
      <c r="H24" s="71">
        <v>862</v>
      </c>
      <c r="I24" s="71">
        <v>369</v>
      </c>
      <c r="J24" s="71">
        <v>369</v>
      </c>
      <c r="K24" s="71">
        <v>71</v>
      </c>
      <c r="L24" s="71">
        <v>70</v>
      </c>
      <c r="M24" s="71">
        <v>13</v>
      </c>
      <c r="N24" s="71">
        <v>12</v>
      </c>
      <c r="O24" s="71">
        <v>26</v>
      </c>
      <c r="P24" s="71">
        <v>26</v>
      </c>
      <c r="Q24" s="71">
        <v>69</v>
      </c>
      <c r="R24" s="71">
        <v>67</v>
      </c>
      <c r="S24" s="71">
        <v>280</v>
      </c>
      <c r="T24" s="71">
        <v>279</v>
      </c>
      <c r="U24" s="71">
        <v>228</v>
      </c>
      <c r="V24" s="71">
        <v>227</v>
      </c>
      <c r="W24" s="71">
        <v>196</v>
      </c>
      <c r="X24" s="71">
        <v>196</v>
      </c>
      <c r="Y24" s="71">
        <v>12</v>
      </c>
      <c r="Z24" s="71">
        <v>12</v>
      </c>
      <c r="AA24" s="71">
        <v>8</v>
      </c>
      <c r="AB24" s="71">
        <v>8</v>
      </c>
      <c r="AC24" s="71">
        <v>24</v>
      </c>
      <c r="AD24" s="71">
        <v>24</v>
      </c>
      <c r="AE24" s="71">
        <v>13</v>
      </c>
      <c r="AF24" s="71">
        <v>13</v>
      </c>
      <c r="AG24" s="71">
        <v>21</v>
      </c>
      <c r="AH24" s="71">
        <v>21</v>
      </c>
      <c r="AI24" s="71">
        <v>99</v>
      </c>
      <c r="AJ24" s="72">
        <v>99</v>
      </c>
      <c r="AK24" s="71">
        <v>245</v>
      </c>
      <c r="AL24" s="71">
        <v>244</v>
      </c>
      <c r="AM24" s="71">
        <v>641</v>
      </c>
      <c r="AN24" s="71">
        <v>640</v>
      </c>
    </row>
    <row r="25" spans="1:40" x14ac:dyDescent="0.3">
      <c r="A25" s="56">
        <v>2</v>
      </c>
      <c r="B25" s="73" t="s">
        <v>39</v>
      </c>
      <c r="C25" s="74">
        <f t="shared" ref="C25:D31" si="2">E25+G25+I25+K25+M25+O25+Q25+S25+U25+W25+Y25+AA25+AC25+AE25+AG25+AI25+AK25+AM25</f>
        <v>624</v>
      </c>
      <c r="D25" s="74">
        <f t="shared" si="2"/>
        <v>502</v>
      </c>
      <c r="E25" s="75">
        <v>7</v>
      </c>
      <c r="F25" s="65">
        <v>7</v>
      </c>
      <c r="G25" s="65">
        <v>12</v>
      </c>
      <c r="H25" s="65">
        <v>1</v>
      </c>
      <c r="I25" s="65">
        <v>10</v>
      </c>
      <c r="J25" s="65">
        <v>9</v>
      </c>
      <c r="K25" s="65">
        <v>0</v>
      </c>
      <c r="L25" s="65">
        <v>0</v>
      </c>
      <c r="M25" s="65">
        <v>16</v>
      </c>
      <c r="N25" s="65">
        <v>12</v>
      </c>
      <c r="O25" s="65">
        <v>7</v>
      </c>
      <c r="P25" s="65">
        <v>6</v>
      </c>
      <c r="Q25" s="65">
        <v>37</v>
      </c>
      <c r="R25" s="65">
        <v>34</v>
      </c>
      <c r="S25" s="65">
        <v>5</v>
      </c>
      <c r="T25" s="65">
        <v>1</v>
      </c>
      <c r="U25" s="65">
        <v>317</v>
      </c>
      <c r="V25" s="65">
        <v>291</v>
      </c>
      <c r="W25" s="65">
        <v>10</v>
      </c>
      <c r="X25" s="65">
        <v>8</v>
      </c>
      <c r="Y25" s="65">
        <v>44</v>
      </c>
      <c r="Z25" s="65">
        <v>38</v>
      </c>
      <c r="AA25" s="65">
        <v>0</v>
      </c>
      <c r="AB25" s="65">
        <v>0</v>
      </c>
      <c r="AC25" s="65">
        <v>22</v>
      </c>
      <c r="AD25" s="65">
        <v>20</v>
      </c>
      <c r="AE25" s="65">
        <v>3</v>
      </c>
      <c r="AF25" s="65">
        <v>1</v>
      </c>
      <c r="AG25" s="65">
        <v>18</v>
      </c>
      <c r="AH25" s="65">
        <v>10</v>
      </c>
      <c r="AI25" s="65">
        <v>75</v>
      </c>
      <c r="AJ25" s="76">
        <v>29</v>
      </c>
      <c r="AK25" s="65">
        <v>27</v>
      </c>
      <c r="AL25" s="65">
        <v>26</v>
      </c>
      <c r="AM25" s="65">
        <v>14</v>
      </c>
      <c r="AN25" s="65">
        <v>9</v>
      </c>
    </row>
    <row r="26" spans="1:40" x14ac:dyDescent="0.3">
      <c r="A26" s="56">
        <v>3</v>
      </c>
      <c r="B26" s="77" t="s">
        <v>40</v>
      </c>
      <c r="C26" s="78">
        <f t="shared" si="2"/>
        <v>583</v>
      </c>
      <c r="D26" s="78">
        <f t="shared" si="2"/>
        <v>574</v>
      </c>
      <c r="E26" s="75">
        <v>3</v>
      </c>
      <c r="F26" s="65">
        <v>3</v>
      </c>
      <c r="G26" s="65">
        <v>0</v>
      </c>
      <c r="H26" s="65">
        <v>0</v>
      </c>
      <c r="I26" s="65">
        <v>55</v>
      </c>
      <c r="J26" s="65">
        <v>54</v>
      </c>
      <c r="K26" s="65">
        <v>0</v>
      </c>
      <c r="L26" s="65">
        <v>0</v>
      </c>
      <c r="M26" s="65">
        <v>17</v>
      </c>
      <c r="N26" s="65">
        <v>17</v>
      </c>
      <c r="O26" s="65">
        <v>1</v>
      </c>
      <c r="P26" s="65">
        <v>1</v>
      </c>
      <c r="Q26" s="65">
        <v>19</v>
      </c>
      <c r="R26" s="65">
        <v>19</v>
      </c>
      <c r="S26" s="65">
        <v>0</v>
      </c>
      <c r="T26" s="65">
        <v>0</v>
      </c>
      <c r="U26" s="65">
        <v>274</v>
      </c>
      <c r="V26" s="65">
        <v>273</v>
      </c>
      <c r="W26" s="65">
        <v>11</v>
      </c>
      <c r="X26" s="65">
        <v>11</v>
      </c>
      <c r="Y26" s="65">
        <v>84</v>
      </c>
      <c r="Z26" s="65">
        <v>84</v>
      </c>
      <c r="AA26" s="65">
        <v>3</v>
      </c>
      <c r="AB26" s="65">
        <v>3</v>
      </c>
      <c r="AC26" s="65">
        <v>24</v>
      </c>
      <c r="AD26" s="65">
        <v>24</v>
      </c>
      <c r="AE26" s="65">
        <v>1</v>
      </c>
      <c r="AF26" s="65">
        <v>1</v>
      </c>
      <c r="AG26" s="65">
        <v>55</v>
      </c>
      <c r="AH26" s="65">
        <v>48</v>
      </c>
      <c r="AI26" s="65">
        <v>4</v>
      </c>
      <c r="AJ26" s="76">
        <v>4</v>
      </c>
      <c r="AK26" s="65">
        <v>32</v>
      </c>
      <c r="AL26" s="65">
        <v>32</v>
      </c>
      <c r="AM26" s="65">
        <v>0</v>
      </c>
      <c r="AN26" s="65">
        <v>0</v>
      </c>
    </row>
    <row r="27" spans="1:40" x14ac:dyDescent="0.3">
      <c r="A27" s="56">
        <v>4</v>
      </c>
      <c r="B27" s="73" t="s">
        <v>41</v>
      </c>
      <c r="C27" s="74">
        <f t="shared" si="2"/>
        <v>151</v>
      </c>
      <c r="D27" s="74">
        <f t="shared" si="2"/>
        <v>141</v>
      </c>
      <c r="E27" s="75"/>
      <c r="F27" s="65"/>
      <c r="G27" s="65"/>
      <c r="H27" s="65"/>
      <c r="I27" s="65">
        <v>31</v>
      </c>
      <c r="J27" s="65">
        <v>31</v>
      </c>
      <c r="K27" s="65"/>
      <c r="L27" s="65"/>
      <c r="M27" s="65"/>
      <c r="N27" s="65"/>
      <c r="O27" s="65">
        <v>2</v>
      </c>
      <c r="P27" s="65">
        <v>2</v>
      </c>
      <c r="Q27" s="65">
        <v>2</v>
      </c>
      <c r="R27" s="65">
        <v>2</v>
      </c>
      <c r="S27" s="65"/>
      <c r="T27" s="65"/>
      <c r="U27" s="65">
        <v>84</v>
      </c>
      <c r="V27" s="65">
        <v>77</v>
      </c>
      <c r="W27" s="65">
        <v>2</v>
      </c>
      <c r="X27" s="65"/>
      <c r="Y27" s="65">
        <v>9</v>
      </c>
      <c r="Z27" s="65">
        <v>8</v>
      </c>
      <c r="AA27" s="65"/>
      <c r="AB27" s="65"/>
      <c r="AC27" s="65">
        <v>3</v>
      </c>
      <c r="AD27" s="65">
        <v>3</v>
      </c>
      <c r="AE27" s="65"/>
      <c r="AF27" s="65"/>
      <c r="AG27" s="65"/>
      <c r="AH27" s="65"/>
      <c r="AI27" s="65"/>
      <c r="AJ27" s="76"/>
      <c r="AK27" s="65"/>
      <c r="AL27" s="65"/>
      <c r="AM27" s="65">
        <v>18</v>
      </c>
      <c r="AN27" s="65">
        <v>18</v>
      </c>
    </row>
    <row r="28" spans="1:40" x14ac:dyDescent="0.3">
      <c r="A28" s="56">
        <v>5</v>
      </c>
      <c r="B28" s="79" t="s">
        <v>42</v>
      </c>
      <c r="C28" s="74">
        <f t="shared" si="2"/>
        <v>1683</v>
      </c>
      <c r="D28" s="74">
        <f t="shared" si="2"/>
        <v>1651</v>
      </c>
      <c r="E28" s="80">
        <v>4</v>
      </c>
      <c r="F28" s="81">
        <v>4</v>
      </c>
      <c r="G28" s="81">
        <v>67</v>
      </c>
      <c r="H28" s="81">
        <v>65</v>
      </c>
      <c r="I28" s="81">
        <v>77</v>
      </c>
      <c r="J28" s="81">
        <v>77</v>
      </c>
      <c r="K28" s="81">
        <v>2</v>
      </c>
      <c r="L28" s="81">
        <v>2</v>
      </c>
      <c r="M28" s="81">
        <v>19</v>
      </c>
      <c r="N28" s="81">
        <v>19</v>
      </c>
      <c r="O28" s="81">
        <v>30</v>
      </c>
      <c r="P28" s="81">
        <v>30</v>
      </c>
      <c r="Q28" s="81">
        <v>45</v>
      </c>
      <c r="R28" s="81">
        <v>43</v>
      </c>
      <c r="S28" s="81">
        <v>137</v>
      </c>
      <c r="T28" s="81">
        <v>127</v>
      </c>
      <c r="U28" s="82">
        <v>478</v>
      </c>
      <c r="V28" s="82">
        <v>473</v>
      </c>
      <c r="W28" s="82">
        <v>169</v>
      </c>
      <c r="X28" s="82">
        <v>168</v>
      </c>
      <c r="Y28" s="83">
        <v>35</v>
      </c>
      <c r="Z28" s="81">
        <v>35</v>
      </c>
      <c r="AA28" s="81">
        <v>3</v>
      </c>
      <c r="AB28" s="81">
        <v>3</v>
      </c>
      <c r="AC28" s="81">
        <v>21</v>
      </c>
      <c r="AD28" s="81">
        <v>20</v>
      </c>
      <c r="AE28" s="81">
        <v>8</v>
      </c>
      <c r="AF28" s="81">
        <v>8</v>
      </c>
      <c r="AG28" s="81">
        <v>94</v>
      </c>
      <c r="AH28" s="81">
        <v>92</v>
      </c>
      <c r="AI28" s="81">
        <v>179</v>
      </c>
      <c r="AJ28" s="81">
        <v>175</v>
      </c>
      <c r="AK28" s="81">
        <v>121</v>
      </c>
      <c r="AL28" s="81">
        <v>120</v>
      </c>
      <c r="AM28" s="81">
        <v>194</v>
      </c>
      <c r="AN28" s="81">
        <v>190</v>
      </c>
    </row>
    <row r="29" spans="1:40" x14ac:dyDescent="0.3">
      <c r="A29" s="56">
        <v>6</v>
      </c>
      <c r="B29" s="73" t="s">
        <v>43</v>
      </c>
      <c r="C29" s="74">
        <f t="shared" si="2"/>
        <v>1278</v>
      </c>
      <c r="D29" s="74">
        <f t="shared" si="2"/>
        <v>1239</v>
      </c>
      <c r="E29" s="75">
        <v>1</v>
      </c>
      <c r="F29" s="65">
        <v>1</v>
      </c>
      <c r="G29" s="65">
        <v>1</v>
      </c>
      <c r="H29" s="65">
        <v>0</v>
      </c>
      <c r="I29" s="65">
        <v>31</v>
      </c>
      <c r="J29" s="65">
        <v>31</v>
      </c>
      <c r="K29" s="65">
        <v>0</v>
      </c>
      <c r="L29" s="65">
        <v>0</v>
      </c>
      <c r="M29" s="65">
        <v>5</v>
      </c>
      <c r="N29" s="65">
        <v>4</v>
      </c>
      <c r="O29" s="65">
        <v>5</v>
      </c>
      <c r="P29" s="65">
        <v>5</v>
      </c>
      <c r="Q29" s="65">
        <v>28</v>
      </c>
      <c r="R29" s="65">
        <v>27</v>
      </c>
      <c r="S29" s="65">
        <v>49</v>
      </c>
      <c r="T29" s="65">
        <v>49</v>
      </c>
      <c r="U29" s="65">
        <v>443</v>
      </c>
      <c r="V29" s="65">
        <v>435</v>
      </c>
      <c r="W29" s="65">
        <v>34</v>
      </c>
      <c r="X29" s="65">
        <v>34</v>
      </c>
      <c r="Y29" s="65">
        <v>86</v>
      </c>
      <c r="Z29" s="65">
        <v>84</v>
      </c>
      <c r="AA29" s="65">
        <v>2</v>
      </c>
      <c r="AB29" s="65">
        <v>2</v>
      </c>
      <c r="AC29" s="65">
        <v>40</v>
      </c>
      <c r="AD29" s="65">
        <v>38</v>
      </c>
      <c r="AE29" s="65">
        <v>1</v>
      </c>
      <c r="AF29" s="65">
        <v>1</v>
      </c>
      <c r="AG29" s="65">
        <v>108</v>
      </c>
      <c r="AH29" s="65">
        <v>106</v>
      </c>
      <c r="AI29" s="65">
        <v>139</v>
      </c>
      <c r="AJ29" s="76">
        <v>127</v>
      </c>
      <c r="AK29" s="65">
        <v>157</v>
      </c>
      <c r="AL29" s="65">
        <v>152</v>
      </c>
      <c r="AM29" s="65">
        <v>148</v>
      </c>
      <c r="AN29" s="65">
        <v>143</v>
      </c>
    </row>
    <row r="30" spans="1:40" x14ac:dyDescent="0.3">
      <c r="A30" s="56">
        <v>7</v>
      </c>
      <c r="B30" s="79" t="s">
        <v>44</v>
      </c>
      <c r="C30" s="74">
        <f t="shared" si="2"/>
        <v>2797</v>
      </c>
      <c r="D30" s="74">
        <f t="shared" si="2"/>
        <v>2769</v>
      </c>
      <c r="E30" s="75">
        <v>45</v>
      </c>
      <c r="F30" s="65">
        <v>45</v>
      </c>
      <c r="G30" s="65">
        <v>1</v>
      </c>
      <c r="H30" s="65">
        <v>1</v>
      </c>
      <c r="I30" s="65">
        <v>1446</v>
      </c>
      <c r="J30" s="65">
        <v>1444</v>
      </c>
      <c r="K30" s="65">
        <v>5</v>
      </c>
      <c r="L30" s="65">
        <v>5</v>
      </c>
      <c r="M30" s="65">
        <v>16</v>
      </c>
      <c r="N30" s="65">
        <v>14</v>
      </c>
      <c r="O30" s="65">
        <v>8</v>
      </c>
      <c r="P30" s="65">
        <v>8</v>
      </c>
      <c r="Q30" s="65">
        <v>33</v>
      </c>
      <c r="R30" s="65">
        <v>31</v>
      </c>
      <c r="S30" s="65">
        <v>29</v>
      </c>
      <c r="T30" s="65">
        <v>27</v>
      </c>
      <c r="U30" s="65">
        <v>256</v>
      </c>
      <c r="V30" s="65">
        <v>252</v>
      </c>
      <c r="W30" s="65">
        <v>40</v>
      </c>
      <c r="X30" s="65">
        <v>39</v>
      </c>
      <c r="Y30" s="65">
        <v>34</v>
      </c>
      <c r="Z30" s="65">
        <v>34</v>
      </c>
      <c r="AA30" s="65">
        <v>4</v>
      </c>
      <c r="AB30" s="65">
        <v>4</v>
      </c>
      <c r="AC30" s="65">
        <v>7</v>
      </c>
      <c r="AD30" s="65">
        <v>7</v>
      </c>
      <c r="AE30" s="65">
        <v>3</v>
      </c>
      <c r="AF30" s="65">
        <v>3</v>
      </c>
      <c r="AG30" s="65">
        <v>121</v>
      </c>
      <c r="AH30" s="65">
        <v>115</v>
      </c>
      <c r="AI30" s="65">
        <v>45</v>
      </c>
      <c r="AJ30" s="76">
        <v>44</v>
      </c>
      <c r="AK30" s="65">
        <v>251</v>
      </c>
      <c r="AL30" s="65">
        <v>249</v>
      </c>
      <c r="AM30" s="65">
        <v>453</v>
      </c>
      <c r="AN30" s="65">
        <v>447</v>
      </c>
    </row>
    <row r="31" spans="1:40" x14ac:dyDescent="0.3">
      <c r="A31" s="56">
        <v>8</v>
      </c>
      <c r="B31" s="79" t="s">
        <v>45</v>
      </c>
      <c r="C31" s="74">
        <f t="shared" si="2"/>
        <v>1122</v>
      </c>
      <c r="D31" s="74">
        <f t="shared" si="2"/>
        <v>1055</v>
      </c>
      <c r="E31" s="75">
        <v>7</v>
      </c>
      <c r="F31" s="65">
        <v>6</v>
      </c>
      <c r="G31" s="65">
        <v>4</v>
      </c>
      <c r="H31" s="65">
        <v>1</v>
      </c>
      <c r="I31" s="65">
        <v>28</v>
      </c>
      <c r="J31" s="65" t="s">
        <v>46</v>
      </c>
      <c r="K31" s="65" t="s">
        <v>47</v>
      </c>
      <c r="L31" s="65" t="s">
        <v>47</v>
      </c>
      <c r="M31" s="65" t="s">
        <v>48</v>
      </c>
      <c r="N31" s="65" t="s">
        <v>49</v>
      </c>
      <c r="O31" s="65">
        <v>4</v>
      </c>
      <c r="P31" s="65" t="s">
        <v>50</v>
      </c>
      <c r="Q31" s="65">
        <v>30</v>
      </c>
      <c r="R31" s="65">
        <v>28</v>
      </c>
      <c r="S31" s="65">
        <v>10</v>
      </c>
      <c r="T31" s="65">
        <v>9</v>
      </c>
      <c r="U31" s="65">
        <v>280</v>
      </c>
      <c r="V31" s="65">
        <v>261</v>
      </c>
      <c r="W31" s="65">
        <v>121</v>
      </c>
      <c r="X31" s="65">
        <v>118</v>
      </c>
      <c r="Y31" s="84">
        <v>214</v>
      </c>
      <c r="Z31" s="84">
        <v>202</v>
      </c>
      <c r="AA31" s="65">
        <v>50</v>
      </c>
      <c r="AB31" s="65">
        <v>49</v>
      </c>
      <c r="AC31" s="65">
        <v>35</v>
      </c>
      <c r="AD31" s="65">
        <v>35</v>
      </c>
      <c r="AE31" s="65">
        <v>13</v>
      </c>
      <c r="AF31" s="65">
        <v>13</v>
      </c>
      <c r="AG31" s="65">
        <v>83</v>
      </c>
      <c r="AH31" s="65">
        <v>79</v>
      </c>
      <c r="AI31" s="65">
        <v>79</v>
      </c>
      <c r="AJ31" s="76">
        <v>71</v>
      </c>
      <c r="AK31" s="65">
        <v>95</v>
      </c>
      <c r="AL31" s="65">
        <v>88</v>
      </c>
      <c r="AM31" s="65">
        <v>40</v>
      </c>
      <c r="AN31" s="65">
        <v>38</v>
      </c>
    </row>
    <row r="32" spans="1:40" ht="17.399999999999999" x14ac:dyDescent="0.3">
      <c r="A32" s="85"/>
      <c r="B32" s="86" t="s">
        <v>37</v>
      </c>
      <c r="C32" s="69">
        <f>C25+C26+C27+C28+C29+C30+C31</f>
        <v>8238</v>
      </c>
      <c r="D32" s="69">
        <f t="shared" ref="D32:AN32" si="3">D25+D26+D27+D28+D29+D30+D31</f>
        <v>7931</v>
      </c>
      <c r="E32" s="69">
        <f t="shared" si="3"/>
        <v>67</v>
      </c>
      <c r="F32" s="69">
        <f t="shared" si="3"/>
        <v>66</v>
      </c>
      <c r="G32" s="69">
        <f t="shared" si="3"/>
        <v>85</v>
      </c>
      <c r="H32" s="69">
        <f t="shared" si="3"/>
        <v>68</v>
      </c>
      <c r="I32" s="69">
        <f t="shared" si="3"/>
        <v>1678</v>
      </c>
      <c r="J32" s="69">
        <f t="shared" si="3"/>
        <v>1672</v>
      </c>
      <c r="K32" s="69">
        <f t="shared" si="3"/>
        <v>7</v>
      </c>
      <c r="L32" s="69">
        <f t="shared" si="3"/>
        <v>7</v>
      </c>
      <c r="M32" s="69">
        <f t="shared" si="3"/>
        <v>102</v>
      </c>
      <c r="N32" s="69">
        <f t="shared" si="3"/>
        <v>94</v>
      </c>
      <c r="O32" s="69">
        <f t="shared" si="3"/>
        <v>57</v>
      </c>
      <c r="P32" s="69">
        <f t="shared" si="3"/>
        <v>55</v>
      </c>
      <c r="Q32" s="69">
        <f t="shared" si="3"/>
        <v>194</v>
      </c>
      <c r="R32" s="69">
        <f t="shared" si="3"/>
        <v>184</v>
      </c>
      <c r="S32" s="69">
        <f t="shared" si="3"/>
        <v>230</v>
      </c>
      <c r="T32" s="69">
        <f t="shared" si="3"/>
        <v>213</v>
      </c>
      <c r="U32" s="69">
        <f t="shared" si="3"/>
        <v>2132</v>
      </c>
      <c r="V32" s="69">
        <f t="shared" si="3"/>
        <v>2062</v>
      </c>
      <c r="W32" s="69">
        <f t="shared" si="3"/>
        <v>387</v>
      </c>
      <c r="X32" s="69">
        <f t="shared" si="3"/>
        <v>378</v>
      </c>
      <c r="Y32" s="69">
        <f t="shared" si="3"/>
        <v>506</v>
      </c>
      <c r="Z32" s="69">
        <f t="shared" si="3"/>
        <v>485</v>
      </c>
      <c r="AA32" s="69">
        <f t="shared" si="3"/>
        <v>62</v>
      </c>
      <c r="AB32" s="69">
        <f t="shared" si="3"/>
        <v>61</v>
      </c>
      <c r="AC32" s="69">
        <f t="shared" si="3"/>
        <v>152</v>
      </c>
      <c r="AD32" s="69">
        <f t="shared" si="3"/>
        <v>147</v>
      </c>
      <c r="AE32" s="69">
        <f t="shared" si="3"/>
        <v>29</v>
      </c>
      <c r="AF32" s="69">
        <f t="shared" si="3"/>
        <v>27</v>
      </c>
      <c r="AG32" s="69">
        <f t="shared" si="3"/>
        <v>479</v>
      </c>
      <c r="AH32" s="69">
        <f t="shared" si="3"/>
        <v>450</v>
      </c>
      <c r="AI32" s="69">
        <f t="shared" si="3"/>
        <v>521</v>
      </c>
      <c r="AJ32" s="69">
        <f t="shared" si="3"/>
        <v>450</v>
      </c>
      <c r="AK32" s="69">
        <f t="shared" si="3"/>
        <v>683</v>
      </c>
      <c r="AL32" s="69">
        <f t="shared" si="3"/>
        <v>667</v>
      </c>
      <c r="AM32" s="69">
        <f t="shared" si="3"/>
        <v>867</v>
      </c>
      <c r="AN32" s="69">
        <f t="shared" si="3"/>
        <v>845</v>
      </c>
    </row>
    <row r="33" spans="1:40" ht="15" thickBot="1" x14ac:dyDescent="0.3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9"/>
    </row>
    <row r="34" spans="1:40" ht="15.75" customHeight="1" thickBot="1" x14ac:dyDescent="0.35">
      <c r="A34" s="5" t="s">
        <v>2</v>
      </c>
      <c r="B34" s="5" t="s">
        <v>3</v>
      </c>
      <c r="C34" s="6" t="s">
        <v>4</v>
      </c>
      <c r="D34" s="7"/>
      <c r="E34" s="8" t="s">
        <v>5</v>
      </c>
      <c r="F34" s="9"/>
      <c r="G34" s="9"/>
      <c r="H34" s="9"/>
      <c r="I34" s="9"/>
      <c r="J34" s="9"/>
      <c r="K34" s="9"/>
      <c r="L34" s="10"/>
      <c r="M34" s="11" t="s">
        <v>6</v>
      </c>
      <c r="N34" s="12"/>
      <c r="O34" s="12"/>
      <c r="P34" s="13"/>
      <c r="Q34" s="11" t="s">
        <v>7</v>
      </c>
      <c r="R34" s="12"/>
      <c r="S34" s="12"/>
      <c r="T34" s="13"/>
      <c r="U34" s="11" t="s">
        <v>8</v>
      </c>
      <c r="V34" s="12"/>
      <c r="W34" s="12"/>
      <c r="X34" s="13"/>
      <c r="Y34" s="11" t="s">
        <v>9</v>
      </c>
      <c r="Z34" s="12"/>
      <c r="AA34" s="12"/>
      <c r="AB34" s="13"/>
      <c r="AC34" s="11" t="s">
        <v>10</v>
      </c>
      <c r="AD34" s="12"/>
      <c r="AE34" s="12"/>
      <c r="AF34" s="13"/>
      <c r="AG34" s="11" t="s">
        <v>11</v>
      </c>
      <c r="AH34" s="12"/>
      <c r="AI34" s="12"/>
      <c r="AJ34" s="13"/>
      <c r="AK34" s="14" t="s">
        <v>12</v>
      </c>
      <c r="AL34" s="15"/>
      <c r="AM34" s="16"/>
      <c r="AN34" s="17"/>
    </row>
    <row r="35" spans="1:40" ht="15" customHeight="1" thickBot="1" x14ac:dyDescent="0.35">
      <c r="A35" s="18"/>
      <c r="B35" s="18"/>
      <c r="C35" s="19"/>
      <c r="D35" s="20"/>
      <c r="E35" s="21" t="s">
        <v>13</v>
      </c>
      <c r="F35" s="22"/>
      <c r="G35" s="23" t="s">
        <v>14</v>
      </c>
      <c r="H35" s="24"/>
      <c r="I35" s="21" t="s">
        <v>15</v>
      </c>
      <c r="J35" s="24"/>
      <c r="K35" s="21" t="s">
        <v>16</v>
      </c>
      <c r="L35" s="24"/>
      <c r="M35" s="25" t="s">
        <v>17</v>
      </c>
      <c r="N35" s="26"/>
      <c r="O35" s="25" t="s">
        <v>18</v>
      </c>
      <c r="P35" s="26"/>
      <c r="Q35" s="25" t="s">
        <v>19</v>
      </c>
      <c r="R35" s="26"/>
      <c r="S35" s="25" t="s">
        <v>18</v>
      </c>
      <c r="T35" s="26"/>
      <c r="U35" s="25" t="s">
        <v>20</v>
      </c>
      <c r="V35" s="26"/>
      <c r="W35" s="25" t="s">
        <v>18</v>
      </c>
      <c r="X35" s="26"/>
      <c r="Y35" s="25" t="s">
        <v>21</v>
      </c>
      <c r="Z35" s="26"/>
      <c r="AA35" s="25" t="s">
        <v>18</v>
      </c>
      <c r="AB35" s="26"/>
      <c r="AC35" s="25" t="s">
        <v>22</v>
      </c>
      <c r="AD35" s="26"/>
      <c r="AE35" s="25" t="s">
        <v>18</v>
      </c>
      <c r="AF35" s="26"/>
      <c r="AG35" s="25" t="s">
        <v>23</v>
      </c>
      <c r="AH35" s="26"/>
      <c r="AI35" s="25" t="s">
        <v>24</v>
      </c>
      <c r="AJ35" s="26"/>
      <c r="AK35" s="27" t="s">
        <v>25</v>
      </c>
      <c r="AL35" s="28"/>
      <c r="AM35" s="29" t="s">
        <v>18</v>
      </c>
      <c r="AN35" s="30"/>
    </row>
    <row r="36" spans="1:40" ht="12.75" customHeight="1" x14ac:dyDescent="0.3">
      <c r="A36" s="31"/>
      <c r="B36" s="32"/>
      <c r="C36" s="33" t="s">
        <v>26</v>
      </c>
      <c r="D36" s="34" t="s">
        <v>27</v>
      </c>
      <c r="E36" s="33" t="s">
        <v>26</v>
      </c>
      <c r="F36" s="34" t="s">
        <v>27</v>
      </c>
      <c r="G36" s="33" t="s">
        <v>26</v>
      </c>
      <c r="H36" s="34" t="s">
        <v>27</v>
      </c>
      <c r="I36" s="33" t="s">
        <v>26</v>
      </c>
      <c r="J36" s="34" t="s">
        <v>27</v>
      </c>
      <c r="K36" s="33" t="s">
        <v>26</v>
      </c>
      <c r="L36" s="34" t="s">
        <v>27</v>
      </c>
      <c r="M36" s="35" t="s">
        <v>26</v>
      </c>
      <c r="N36" s="36" t="s">
        <v>27</v>
      </c>
      <c r="O36" s="35" t="s">
        <v>26</v>
      </c>
      <c r="P36" s="36" t="s">
        <v>27</v>
      </c>
      <c r="Q36" s="35" t="s">
        <v>26</v>
      </c>
      <c r="R36" s="36" t="s">
        <v>27</v>
      </c>
      <c r="S36" s="35" t="s">
        <v>26</v>
      </c>
      <c r="T36" s="36" t="s">
        <v>27</v>
      </c>
      <c r="U36" s="35" t="s">
        <v>26</v>
      </c>
      <c r="V36" s="36" t="s">
        <v>27</v>
      </c>
      <c r="W36" s="35" t="s">
        <v>26</v>
      </c>
      <c r="X36" s="36" t="s">
        <v>27</v>
      </c>
      <c r="Y36" s="33" t="s">
        <v>26</v>
      </c>
      <c r="Z36" s="34" t="s">
        <v>27</v>
      </c>
      <c r="AA36" s="33" t="s">
        <v>26</v>
      </c>
      <c r="AB36" s="34" t="s">
        <v>27</v>
      </c>
      <c r="AC36" s="33" t="s">
        <v>26</v>
      </c>
      <c r="AD36" s="34" t="s">
        <v>27</v>
      </c>
      <c r="AE36" s="33" t="s">
        <v>26</v>
      </c>
      <c r="AF36" s="34" t="s">
        <v>27</v>
      </c>
      <c r="AG36" s="33" t="s">
        <v>26</v>
      </c>
      <c r="AH36" s="34" t="s">
        <v>27</v>
      </c>
      <c r="AI36" s="33" t="s">
        <v>26</v>
      </c>
      <c r="AJ36" s="34" t="s">
        <v>27</v>
      </c>
      <c r="AK36" s="37" t="s">
        <v>26</v>
      </c>
      <c r="AL36" s="38" t="s">
        <v>27</v>
      </c>
      <c r="AM36" s="39" t="s">
        <v>26</v>
      </c>
      <c r="AN36" s="34" t="s">
        <v>27</v>
      </c>
    </row>
    <row r="37" spans="1:40" ht="12.75" customHeight="1" x14ac:dyDescent="0.3">
      <c r="A37" s="40"/>
      <c r="B37" s="41"/>
      <c r="C37" s="37"/>
      <c r="D37" s="42"/>
      <c r="E37" s="37"/>
      <c r="F37" s="42"/>
      <c r="G37" s="37"/>
      <c r="H37" s="42"/>
      <c r="I37" s="37"/>
      <c r="J37" s="42"/>
      <c r="K37" s="37"/>
      <c r="L37" s="42"/>
      <c r="M37" s="39"/>
      <c r="N37" s="43"/>
      <c r="O37" s="39"/>
      <c r="P37" s="43"/>
      <c r="Q37" s="39"/>
      <c r="R37" s="43"/>
      <c r="S37" s="39"/>
      <c r="T37" s="43"/>
      <c r="U37" s="39"/>
      <c r="V37" s="43"/>
      <c r="W37" s="39"/>
      <c r="X37" s="43"/>
      <c r="Y37" s="37"/>
      <c r="Z37" s="42"/>
      <c r="AA37" s="37"/>
      <c r="AB37" s="42"/>
      <c r="AC37" s="37"/>
      <c r="AD37" s="42"/>
      <c r="AE37" s="37"/>
      <c r="AF37" s="42"/>
      <c r="AG37" s="37"/>
      <c r="AH37" s="42"/>
      <c r="AI37" s="37"/>
      <c r="AJ37" s="42"/>
      <c r="AK37" s="44"/>
      <c r="AL37" s="45"/>
      <c r="AM37" s="44"/>
      <c r="AN37" s="42"/>
    </row>
    <row r="38" spans="1:40" ht="15" thickBot="1" x14ac:dyDescent="0.35">
      <c r="A38" s="46">
        <v>1</v>
      </c>
      <c r="B38" s="47">
        <v>2</v>
      </c>
      <c r="C38" s="48">
        <v>3</v>
      </c>
      <c r="D38" s="47">
        <v>4</v>
      </c>
      <c r="E38" s="47">
        <v>5</v>
      </c>
      <c r="F38" s="47">
        <v>6</v>
      </c>
      <c r="G38" s="47">
        <v>7</v>
      </c>
      <c r="H38" s="47">
        <v>8</v>
      </c>
      <c r="I38" s="47">
        <v>9</v>
      </c>
      <c r="J38" s="47">
        <v>10</v>
      </c>
      <c r="K38" s="47">
        <v>11</v>
      </c>
      <c r="L38" s="47">
        <v>12</v>
      </c>
      <c r="M38" s="47">
        <v>13</v>
      </c>
      <c r="N38" s="47">
        <v>14</v>
      </c>
      <c r="O38" s="47">
        <v>15</v>
      </c>
      <c r="P38" s="47">
        <v>16</v>
      </c>
      <c r="Q38" s="47">
        <v>17</v>
      </c>
      <c r="R38" s="47">
        <v>18</v>
      </c>
      <c r="S38" s="47">
        <v>19</v>
      </c>
      <c r="T38" s="47">
        <v>20</v>
      </c>
      <c r="U38" s="47">
        <v>21</v>
      </c>
      <c r="V38" s="47">
        <v>22</v>
      </c>
      <c r="W38" s="47">
        <v>23</v>
      </c>
      <c r="X38" s="47">
        <v>24</v>
      </c>
      <c r="Y38" s="47">
        <v>25</v>
      </c>
      <c r="Z38" s="47">
        <v>26</v>
      </c>
      <c r="AA38" s="47">
        <v>27</v>
      </c>
      <c r="AB38" s="47">
        <v>28</v>
      </c>
      <c r="AC38" s="47">
        <v>29</v>
      </c>
      <c r="AD38" s="47">
        <v>30</v>
      </c>
      <c r="AE38" s="47">
        <v>31</v>
      </c>
      <c r="AF38" s="47">
        <v>32</v>
      </c>
      <c r="AG38" s="47">
        <v>33</v>
      </c>
      <c r="AH38" s="47">
        <v>34</v>
      </c>
      <c r="AI38" s="47">
        <v>35</v>
      </c>
      <c r="AJ38" s="47">
        <v>36</v>
      </c>
      <c r="AK38" s="49">
        <v>37</v>
      </c>
      <c r="AL38" s="49">
        <v>38</v>
      </c>
      <c r="AM38" s="49">
        <v>39</v>
      </c>
      <c r="AN38" s="49">
        <v>40</v>
      </c>
    </row>
    <row r="39" spans="1:40" x14ac:dyDescent="0.3">
      <c r="A39" s="56">
        <v>2</v>
      </c>
      <c r="B39" s="90" t="s">
        <v>51</v>
      </c>
      <c r="C39" s="58">
        <f t="shared" ref="C39:D50" si="4">E39+G39+I39+K39+M39+O39+Q39+S39+U39+W39+Y39+AA39+AC39+AE39+AG39+AI39+AK39+AM39</f>
        <v>1198</v>
      </c>
      <c r="D39" s="58">
        <f t="shared" si="4"/>
        <v>1091</v>
      </c>
      <c r="E39" s="59">
        <v>1</v>
      </c>
      <c r="F39" s="56">
        <v>1</v>
      </c>
      <c r="G39" s="56">
        <v>0</v>
      </c>
      <c r="H39" s="56">
        <v>0</v>
      </c>
      <c r="I39" s="56">
        <v>19</v>
      </c>
      <c r="J39" s="56">
        <v>17</v>
      </c>
      <c r="K39" s="56">
        <v>0</v>
      </c>
      <c r="L39" s="56">
        <v>0</v>
      </c>
      <c r="M39" s="56">
        <v>15</v>
      </c>
      <c r="N39" s="56">
        <v>2</v>
      </c>
      <c r="O39" s="56">
        <v>18</v>
      </c>
      <c r="P39" s="56">
        <v>16</v>
      </c>
      <c r="Q39" s="56">
        <v>31</v>
      </c>
      <c r="R39" s="56">
        <v>18</v>
      </c>
      <c r="S39" s="56">
        <v>31</v>
      </c>
      <c r="T39" s="56">
        <v>31</v>
      </c>
      <c r="U39" s="56">
        <v>237</v>
      </c>
      <c r="V39" s="56">
        <v>231</v>
      </c>
      <c r="W39" s="56">
        <v>317</v>
      </c>
      <c r="X39" s="56">
        <v>314</v>
      </c>
      <c r="Y39" s="56">
        <v>18</v>
      </c>
      <c r="Z39" s="56">
        <v>17</v>
      </c>
      <c r="AA39" s="56">
        <v>2</v>
      </c>
      <c r="AB39" s="56">
        <v>2</v>
      </c>
      <c r="AC39" s="56">
        <v>14</v>
      </c>
      <c r="AD39" s="56">
        <v>8</v>
      </c>
      <c r="AE39" s="56">
        <v>3</v>
      </c>
      <c r="AF39" s="56">
        <v>3</v>
      </c>
      <c r="AG39" s="56">
        <v>35</v>
      </c>
      <c r="AH39" s="56">
        <v>23</v>
      </c>
      <c r="AI39" s="56">
        <v>343</v>
      </c>
      <c r="AJ39" s="60">
        <v>314</v>
      </c>
      <c r="AK39" s="56">
        <v>17</v>
      </c>
      <c r="AL39" s="56">
        <v>17</v>
      </c>
      <c r="AM39" s="56">
        <v>97</v>
      </c>
      <c r="AN39" s="63">
        <v>77</v>
      </c>
    </row>
    <row r="40" spans="1:40" x14ac:dyDescent="0.3">
      <c r="A40" s="56">
        <v>3</v>
      </c>
      <c r="B40" s="91" t="s">
        <v>52</v>
      </c>
      <c r="C40" s="58">
        <f t="shared" si="4"/>
        <v>618</v>
      </c>
      <c r="D40" s="58">
        <f t="shared" si="4"/>
        <v>551</v>
      </c>
      <c r="E40" s="59">
        <v>10</v>
      </c>
      <c r="F40" s="56">
        <v>10</v>
      </c>
      <c r="G40" s="56">
        <v>1</v>
      </c>
      <c r="H40" s="56">
        <v>1</v>
      </c>
      <c r="I40" s="56">
        <v>14</v>
      </c>
      <c r="J40" s="56">
        <v>14</v>
      </c>
      <c r="K40" s="56">
        <v>1</v>
      </c>
      <c r="L40" s="56">
        <v>1</v>
      </c>
      <c r="M40" s="56">
        <v>99</v>
      </c>
      <c r="N40" s="56">
        <v>98</v>
      </c>
      <c r="O40" s="56">
        <v>23</v>
      </c>
      <c r="P40" s="56">
        <v>23</v>
      </c>
      <c r="Q40" s="56">
        <v>18</v>
      </c>
      <c r="R40" s="56">
        <v>15</v>
      </c>
      <c r="S40" s="56">
        <v>14</v>
      </c>
      <c r="T40" s="56">
        <v>9</v>
      </c>
      <c r="U40" s="56">
        <v>140</v>
      </c>
      <c r="V40" s="56">
        <v>136</v>
      </c>
      <c r="W40" s="56">
        <v>69</v>
      </c>
      <c r="X40" s="56">
        <v>67</v>
      </c>
      <c r="Y40" s="56">
        <v>23</v>
      </c>
      <c r="Z40" s="56">
        <v>22</v>
      </c>
      <c r="AA40" s="56">
        <v>1</v>
      </c>
      <c r="AB40" s="56">
        <v>1</v>
      </c>
      <c r="AC40" s="56">
        <v>4</v>
      </c>
      <c r="AD40" s="56">
        <v>3</v>
      </c>
      <c r="AE40" s="56">
        <v>1</v>
      </c>
      <c r="AF40" s="56">
        <v>1</v>
      </c>
      <c r="AG40" s="56">
        <v>30</v>
      </c>
      <c r="AH40" s="56">
        <v>8</v>
      </c>
      <c r="AI40" s="56">
        <v>30</v>
      </c>
      <c r="AJ40" s="60">
        <v>18</v>
      </c>
      <c r="AK40" s="56">
        <v>92</v>
      </c>
      <c r="AL40" s="56">
        <v>91</v>
      </c>
      <c r="AM40" s="56">
        <v>48</v>
      </c>
      <c r="AN40" s="56">
        <v>33</v>
      </c>
    </row>
    <row r="41" spans="1:40" x14ac:dyDescent="0.3">
      <c r="A41" s="56">
        <v>4</v>
      </c>
      <c r="B41" s="91" t="s">
        <v>53</v>
      </c>
      <c r="C41" s="58">
        <f t="shared" si="4"/>
        <v>1570</v>
      </c>
      <c r="D41" s="58">
        <f t="shared" si="4"/>
        <v>1497</v>
      </c>
      <c r="E41" s="59">
        <v>15</v>
      </c>
      <c r="F41" s="56">
        <v>15</v>
      </c>
      <c r="G41" s="56">
        <v>60</v>
      </c>
      <c r="H41" s="56">
        <v>59</v>
      </c>
      <c r="I41" s="56">
        <v>54</v>
      </c>
      <c r="J41" s="56">
        <v>53</v>
      </c>
      <c r="K41" s="56">
        <v>13</v>
      </c>
      <c r="L41" s="56">
        <v>10</v>
      </c>
      <c r="M41" s="56">
        <v>21</v>
      </c>
      <c r="N41" s="56">
        <v>21</v>
      </c>
      <c r="O41" s="56">
        <v>9</v>
      </c>
      <c r="P41" s="56">
        <v>9</v>
      </c>
      <c r="Q41" s="56">
        <v>117</v>
      </c>
      <c r="R41" s="56">
        <v>98</v>
      </c>
      <c r="S41" s="56">
        <v>885</v>
      </c>
      <c r="T41" s="56">
        <v>853</v>
      </c>
      <c r="U41" s="56">
        <v>102</v>
      </c>
      <c r="V41" s="56">
        <v>101</v>
      </c>
      <c r="W41" s="56">
        <v>26</v>
      </c>
      <c r="X41" s="56">
        <v>23</v>
      </c>
      <c r="Y41" s="56">
        <v>12</v>
      </c>
      <c r="Z41" s="56">
        <v>12</v>
      </c>
      <c r="AA41" s="56">
        <v>1</v>
      </c>
      <c r="AB41" s="56">
        <v>1</v>
      </c>
      <c r="AC41" s="56">
        <v>14</v>
      </c>
      <c r="AD41" s="56">
        <v>14</v>
      </c>
      <c r="AE41" s="56">
        <v>3</v>
      </c>
      <c r="AF41" s="56">
        <v>2</v>
      </c>
      <c r="AG41" s="56">
        <v>7</v>
      </c>
      <c r="AH41" s="56">
        <v>7</v>
      </c>
      <c r="AI41" s="56">
        <v>4</v>
      </c>
      <c r="AJ41" s="60">
        <v>4</v>
      </c>
      <c r="AK41" s="56">
        <v>138</v>
      </c>
      <c r="AL41" s="56">
        <v>133</v>
      </c>
      <c r="AM41" s="56">
        <v>89</v>
      </c>
      <c r="AN41" s="56">
        <v>82</v>
      </c>
    </row>
    <row r="42" spans="1:40" x14ac:dyDescent="0.3">
      <c r="A42" s="56">
        <v>5</v>
      </c>
      <c r="B42" s="91" t="s">
        <v>54</v>
      </c>
      <c r="C42" s="58">
        <f t="shared" si="4"/>
        <v>4811</v>
      </c>
      <c r="D42" s="58">
        <f t="shared" si="4"/>
        <v>4803</v>
      </c>
      <c r="E42" s="92">
        <v>5</v>
      </c>
      <c r="F42" s="93">
        <v>5</v>
      </c>
      <c r="G42" s="93">
        <v>219</v>
      </c>
      <c r="H42" s="93">
        <v>218</v>
      </c>
      <c r="I42" s="93">
        <v>24</v>
      </c>
      <c r="J42" s="93">
        <v>24</v>
      </c>
      <c r="K42" s="93">
        <v>84</v>
      </c>
      <c r="L42" s="93">
        <v>84</v>
      </c>
      <c r="M42" s="93">
        <v>3</v>
      </c>
      <c r="N42" s="93">
        <v>3</v>
      </c>
      <c r="O42" s="93">
        <v>2</v>
      </c>
      <c r="P42" s="93">
        <v>2</v>
      </c>
      <c r="Q42" s="93">
        <v>324</v>
      </c>
      <c r="R42" s="93">
        <v>324</v>
      </c>
      <c r="S42" s="93">
        <v>17</v>
      </c>
      <c r="T42" s="93">
        <v>17</v>
      </c>
      <c r="U42" s="94">
        <v>32</v>
      </c>
      <c r="V42" s="94">
        <v>32</v>
      </c>
      <c r="W42" s="94">
        <v>0</v>
      </c>
      <c r="X42" s="94">
        <v>0</v>
      </c>
      <c r="Y42" s="95">
        <v>16</v>
      </c>
      <c r="Z42" s="93">
        <v>16</v>
      </c>
      <c r="AA42" s="93">
        <v>0</v>
      </c>
      <c r="AB42" s="93">
        <v>0</v>
      </c>
      <c r="AC42" s="93">
        <v>3</v>
      </c>
      <c r="AD42" s="93">
        <v>3</v>
      </c>
      <c r="AE42" s="93">
        <v>0</v>
      </c>
      <c r="AF42" s="93">
        <v>0</v>
      </c>
      <c r="AG42" s="93">
        <v>0</v>
      </c>
      <c r="AH42" s="93">
        <v>0</v>
      </c>
      <c r="AI42" s="93">
        <v>1</v>
      </c>
      <c r="AJ42" s="93">
        <v>1</v>
      </c>
      <c r="AK42" s="93">
        <v>194</v>
      </c>
      <c r="AL42" s="93">
        <v>193</v>
      </c>
      <c r="AM42" s="93">
        <v>3887</v>
      </c>
      <c r="AN42" s="93">
        <v>3881</v>
      </c>
    </row>
    <row r="43" spans="1:40" x14ac:dyDescent="0.3">
      <c r="A43" s="56">
        <v>6</v>
      </c>
      <c r="B43" s="91" t="s">
        <v>55</v>
      </c>
      <c r="C43" s="58">
        <f t="shared" si="4"/>
        <v>1125</v>
      </c>
      <c r="D43" s="58">
        <f t="shared" si="4"/>
        <v>969</v>
      </c>
      <c r="E43" s="59">
        <v>50</v>
      </c>
      <c r="F43" s="56">
        <v>49</v>
      </c>
      <c r="G43" s="56">
        <v>52</v>
      </c>
      <c r="H43" s="56">
        <v>52</v>
      </c>
      <c r="I43" s="56">
        <v>89</v>
      </c>
      <c r="J43" s="56">
        <v>77</v>
      </c>
      <c r="K43" s="56">
        <v>24</v>
      </c>
      <c r="L43" s="56">
        <v>9</v>
      </c>
      <c r="M43" s="56">
        <v>33</v>
      </c>
      <c r="N43" s="56">
        <v>26</v>
      </c>
      <c r="O43" s="56">
        <v>11</v>
      </c>
      <c r="P43" s="56">
        <v>11</v>
      </c>
      <c r="Q43" s="56">
        <v>27</v>
      </c>
      <c r="R43" s="56">
        <v>21</v>
      </c>
      <c r="S43" s="56">
        <v>92</v>
      </c>
      <c r="T43" s="56">
        <v>41</v>
      </c>
      <c r="U43" s="56">
        <v>307</v>
      </c>
      <c r="V43" s="56">
        <v>293</v>
      </c>
      <c r="W43" s="56">
        <v>65</v>
      </c>
      <c r="X43" s="56">
        <v>62</v>
      </c>
      <c r="Y43" s="56">
        <v>36</v>
      </c>
      <c r="Z43" s="56">
        <v>35</v>
      </c>
      <c r="AA43" s="56">
        <v>9</v>
      </c>
      <c r="AB43" s="56">
        <v>8</v>
      </c>
      <c r="AC43" s="56">
        <v>16</v>
      </c>
      <c r="AD43" s="56">
        <v>16</v>
      </c>
      <c r="AE43" s="56">
        <v>2</v>
      </c>
      <c r="AF43" s="56">
        <v>2</v>
      </c>
      <c r="AG43" s="56">
        <v>141</v>
      </c>
      <c r="AH43" s="56">
        <v>126</v>
      </c>
      <c r="AI43" s="56">
        <v>63</v>
      </c>
      <c r="AJ43" s="60">
        <v>45</v>
      </c>
      <c r="AK43" s="56">
        <v>56</v>
      </c>
      <c r="AL43" s="56">
        <v>50</v>
      </c>
      <c r="AM43" s="56">
        <v>52</v>
      </c>
      <c r="AN43" s="56">
        <v>46</v>
      </c>
    </row>
    <row r="44" spans="1:40" x14ac:dyDescent="0.3">
      <c r="A44" s="56">
        <v>7</v>
      </c>
      <c r="B44" s="91" t="s">
        <v>56</v>
      </c>
      <c r="C44" s="58">
        <f t="shared" si="4"/>
        <v>1180</v>
      </c>
      <c r="D44" s="58">
        <f t="shared" si="4"/>
        <v>1097</v>
      </c>
      <c r="E44" s="96">
        <v>15</v>
      </c>
      <c r="F44" s="96">
        <v>12</v>
      </c>
      <c r="G44" s="96">
        <v>398</v>
      </c>
      <c r="H44" s="96">
        <v>396</v>
      </c>
      <c r="I44" s="96">
        <v>37</v>
      </c>
      <c r="J44" s="96">
        <v>14</v>
      </c>
      <c r="K44" s="96">
        <v>11</v>
      </c>
      <c r="L44" s="96">
        <v>7</v>
      </c>
      <c r="M44" s="96">
        <v>4</v>
      </c>
      <c r="N44" s="96">
        <v>3</v>
      </c>
      <c r="O44" s="96">
        <v>0</v>
      </c>
      <c r="P44" s="96">
        <v>0</v>
      </c>
      <c r="Q44" s="96">
        <v>23</v>
      </c>
      <c r="R44" s="96">
        <v>17</v>
      </c>
      <c r="S44" s="96">
        <v>0</v>
      </c>
      <c r="T44" s="96">
        <v>0</v>
      </c>
      <c r="U44" s="96">
        <v>121</v>
      </c>
      <c r="V44" s="96">
        <v>110</v>
      </c>
      <c r="W44" s="96">
        <v>2</v>
      </c>
      <c r="X44" s="96">
        <v>2</v>
      </c>
      <c r="Y44" s="96">
        <v>8</v>
      </c>
      <c r="Z44" s="96">
        <v>7</v>
      </c>
      <c r="AA44" s="96">
        <v>0</v>
      </c>
      <c r="AB44" s="96">
        <v>0</v>
      </c>
      <c r="AC44" s="96">
        <v>16</v>
      </c>
      <c r="AD44" s="96">
        <v>15</v>
      </c>
      <c r="AE44" s="96">
        <v>0</v>
      </c>
      <c r="AF44" s="96">
        <v>0</v>
      </c>
      <c r="AG44" s="96">
        <v>47</v>
      </c>
      <c r="AH44" s="96">
        <v>27</v>
      </c>
      <c r="AI44" s="96">
        <v>2</v>
      </c>
      <c r="AJ44" s="96">
        <v>1</v>
      </c>
      <c r="AK44" s="96">
        <v>106</v>
      </c>
      <c r="AL44" s="96">
        <v>105</v>
      </c>
      <c r="AM44" s="96">
        <v>390</v>
      </c>
      <c r="AN44" s="96">
        <v>381</v>
      </c>
    </row>
    <row r="45" spans="1:40" x14ac:dyDescent="0.3">
      <c r="A45" s="56">
        <v>8</v>
      </c>
      <c r="B45" s="91" t="s">
        <v>57</v>
      </c>
      <c r="C45" s="58">
        <f t="shared" si="4"/>
        <v>2892</v>
      </c>
      <c r="D45" s="58">
        <f t="shared" si="4"/>
        <v>2841</v>
      </c>
      <c r="E45" s="59">
        <v>544</v>
      </c>
      <c r="F45" s="56">
        <v>541</v>
      </c>
      <c r="G45" s="56">
        <v>272</v>
      </c>
      <c r="H45" s="56">
        <v>268</v>
      </c>
      <c r="I45" s="56">
        <v>148</v>
      </c>
      <c r="J45" s="56">
        <v>146</v>
      </c>
      <c r="K45" s="56">
        <v>3</v>
      </c>
      <c r="L45" s="56">
        <v>3</v>
      </c>
      <c r="M45" s="56">
        <v>41</v>
      </c>
      <c r="N45" s="56">
        <v>40</v>
      </c>
      <c r="O45" s="56">
        <v>14</v>
      </c>
      <c r="P45" s="56">
        <v>13</v>
      </c>
      <c r="Q45" s="56">
        <v>130</v>
      </c>
      <c r="R45" s="56">
        <v>126</v>
      </c>
      <c r="S45" s="56">
        <v>62</v>
      </c>
      <c r="T45" s="56">
        <v>60</v>
      </c>
      <c r="U45" s="56">
        <v>71</v>
      </c>
      <c r="V45" s="56">
        <v>69</v>
      </c>
      <c r="W45" s="56">
        <v>11</v>
      </c>
      <c r="X45" s="56">
        <v>11</v>
      </c>
      <c r="Y45" s="56">
        <v>17</v>
      </c>
      <c r="Z45" s="56">
        <v>17</v>
      </c>
      <c r="AA45" s="56">
        <v>5</v>
      </c>
      <c r="AB45" s="56">
        <v>4</v>
      </c>
      <c r="AC45" s="56">
        <v>13</v>
      </c>
      <c r="AD45" s="56">
        <v>12</v>
      </c>
      <c r="AE45" s="56">
        <v>1</v>
      </c>
      <c r="AF45" s="56">
        <v>1</v>
      </c>
      <c r="AG45" s="56">
        <v>390</v>
      </c>
      <c r="AH45" s="56">
        <v>387</v>
      </c>
      <c r="AI45" s="56">
        <v>18</v>
      </c>
      <c r="AJ45" s="60">
        <v>18</v>
      </c>
      <c r="AK45" s="56">
        <v>287</v>
      </c>
      <c r="AL45" s="56">
        <v>280</v>
      </c>
      <c r="AM45" s="56">
        <v>865</v>
      </c>
      <c r="AN45" s="56">
        <v>845</v>
      </c>
    </row>
    <row r="46" spans="1:40" x14ac:dyDescent="0.3">
      <c r="A46" s="56">
        <v>9</v>
      </c>
      <c r="B46" s="90" t="s">
        <v>58</v>
      </c>
      <c r="C46" s="58">
        <f t="shared" si="4"/>
        <v>140</v>
      </c>
      <c r="D46" s="58">
        <f t="shared" si="4"/>
        <v>140</v>
      </c>
      <c r="E46" s="56">
        <v>13</v>
      </c>
      <c r="F46" s="56">
        <v>13</v>
      </c>
      <c r="G46" s="56">
        <v>1</v>
      </c>
      <c r="H46" s="56">
        <v>1</v>
      </c>
      <c r="I46" s="56">
        <v>0</v>
      </c>
      <c r="J46" s="56">
        <v>0</v>
      </c>
      <c r="K46" s="56">
        <v>0</v>
      </c>
      <c r="L46" s="56">
        <v>0</v>
      </c>
      <c r="M46" s="56">
        <v>2</v>
      </c>
      <c r="N46" s="56">
        <v>2</v>
      </c>
      <c r="O46" s="56">
        <v>0</v>
      </c>
      <c r="P46" s="56">
        <v>0</v>
      </c>
      <c r="Q46" s="56">
        <v>1</v>
      </c>
      <c r="R46" s="56">
        <v>1</v>
      </c>
      <c r="S46" s="56">
        <v>0</v>
      </c>
      <c r="T46" s="56">
        <v>0</v>
      </c>
      <c r="U46" s="56">
        <v>65</v>
      </c>
      <c r="V46" s="56">
        <v>65</v>
      </c>
      <c r="W46" s="56">
        <v>1</v>
      </c>
      <c r="X46" s="56">
        <v>1</v>
      </c>
      <c r="Y46" s="56">
        <v>8</v>
      </c>
      <c r="Z46" s="56">
        <v>8</v>
      </c>
      <c r="AA46" s="56">
        <v>0</v>
      </c>
      <c r="AB46" s="56">
        <v>0</v>
      </c>
      <c r="AC46" s="56">
        <v>2</v>
      </c>
      <c r="AD46" s="56">
        <v>2</v>
      </c>
      <c r="AE46" s="56">
        <v>1</v>
      </c>
      <c r="AF46" s="56">
        <v>1</v>
      </c>
      <c r="AG46" s="56">
        <v>6</v>
      </c>
      <c r="AH46" s="56">
        <v>6</v>
      </c>
      <c r="AI46" s="56">
        <v>0</v>
      </c>
      <c r="AJ46" s="60">
        <v>0</v>
      </c>
      <c r="AK46" s="56">
        <v>40</v>
      </c>
      <c r="AL46" s="56">
        <v>40</v>
      </c>
      <c r="AM46" s="56">
        <v>0</v>
      </c>
      <c r="AN46" s="56">
        <v>0</v>
      </c>
    </row>
    <row r="47" spans="1:40" x14ac:dyDescent="0.3">
      <c r="A47" s="56">
        <v>10</v>
      </c>
      <c r="B47" s="91" t="s">
        <v>59</v>
      </c>
      <c r="C47" s="58">
        <f>E47+G47+I47+K47+M47+O47+Q47+S47+U47+W47+Y47+AA47+AC47+AE47+AG47+AI47+AK47+AM47</f>
        <v>368</v>
      </c>
      <c r="D47" s="58">
        <f t="shared" si="4"/>
        <v>368</v>
      </c>
      <c r="E47" s="59"/>
      <c r="F47" s="56"/>
      <c r="G47" s="56">
        <v>1</v>
      </c>
      <c r="H47" s="56">
        <v>1</v>
      </c>
      <c r="I47" s="56"/>
      <c r="J47" s="56"/>
      <c r="K47" s="56"/>
      <c r="L47" s="56"/>
      <c r="M47" s="56"/>
      <c r="N47" s="56"/>
      <c r="O47" s="56">
        <v>1</v>
      </c>
      <c r="P47" s="56">
        <v>1</v>
      </c>
      <c r="Q47" s="56"/>
      <c r="R47" s="56"/>
      <c r="S47" s="56">
        <v>1</v>
      </c>
      <c r="T47" s="56">
        <v>1</v>
      </c>
      <c r="U47" s="56">
        <v>73</v>
      </c>
      <c r="V47" s="56">
        <v>73</v>
      </c>
      <c r="W47" s="56">
        <v>32</v>
      </c>
      <c r="X47" s="56">
        <v>32</v>
      </c>
      <c r="Y47" s="56">
        <v>9</v>
      </c>
      <c r="Z47" s="56">
        <v>9</v>
      </c>
      <c r="AA47" s="56"/>
      <c r="AB47" s="56"/>
      <c r="AC47" s="56"/>
      <c r="AD47" s="56"/>
      <c r="AE47" s="56"/>
      <c r="AF47" s="56"/>
      <c r="AG47" s="56"/>
      <c r="AH47" s="56"/>
      <c r="AI47" s="56"/>
      <c r="AJ47" s="60"/>
      <c r="AK47" s="56">
        <v>85</v>
      </c>
      <c r="AL47" s="56">
        <v>85</v>
      </c>
      <c r="AM47" s="56">
        <v>166</v>
      </c>
      <c r="AN47" s="56">
        <v>166</v>
      </c>
    </row>
    <row r="48" spans="1:40" x14ac:dyDescent="0.3">
      <c r="A48" s="56">
        <v>11</v>
      </c>
      <c r="B48" s="91" t="s">
        <v>60</v>
      </c>
      <c r="C48" s="97">
        <f>E48+G48+I48+K48+M48+O48+Q48+S48+U48+W48+Y48+AA48+AC48+AE48+AG48+AI48+AK48+AM48</f>
        <v>84</v>
      </c>
      <c r="D48" s="97">
        <f t="shared" si="4"/>
        <v>82</v>
      </c>
      <c r="E48" s="59">
        <v>1</v>
      </c>
      <c r="F48" s="56">
        <v>1</v>
      </c>
      <c r="G48" s="56">
        <v>1</v>
      </c>
      <c r="H48" s="56">
        <v>1</v>
      </c>
      <c r="I48" s="56">
        <v>2</v>
      </c>
      <c r="J48" s="56">
        <v>2</v>
      </c>
      <c r="K48" s="56">
        <v>0</v>
      </c>
      <c r="L48" s="56">
        <v>0</v>
      </c>
      <c r="M48" s="56">
        <v>2</v>
      </c>
      <c r="N48" s="56">
        <v>2</v>
      </c>
      <c r="O48" s="56">
        <v>2</v>
      </c>
      <c r="P48" s="56">
        <v>1</v>
      </c>
      <c r="Q48" s="56">
        <v>2</v>
      </c>
      <c r="R48" s="56">
        <v>2</v>
      </c>
      <c r="S48" s="56">
        <v>1</v>
      </c>
      <c r="T48" s="56">
        <v>1</v>
      </c>
      <c r="U48" s="56">
        <v>38</v>
      </c>
      <c r="V48" s="56">
        <v>38</v>
      </c>
      <c r="W48" s="56">
        <v>4</v>
      </c>
      <c r="X48" s="56">
        <v>4</v>
      </c>
      <c r="Y48" s="56">
        <v>9</v>
      </c>
      <c r="Z48" s="56">
        <v>9</v>
      </c>
      <c r="AA48" s="56">
        <v>0</v>
      </c>
      <c r="AB48" s="56">
        <v>0</v>
      </c>
      <c r="AC48" s="56">
        <v>3</v>
      </c>
      <c r="AD48" s="56">
        <v>3</v>
      </c>
      <c r="AE48" s="56">
        <v>0</v>
      </c>
      <c r="AF48" s="56">
        <v>0</v>
      </c>
      <c r="AG48" s="56">
        <v>5</v>
      </c>
      <c r="AH48" s="56">
        <v>5</v>
      </c>
      <c r="AI48" s="56">
        <v>2</v>
      </c>
      <c r="AJ48" s="60">
        <v>2</v>
      </c>
      <c r="AK48" s="56">
        <v>9</v>
      </c>
      <c r="AL48" s="56">
        <v>8</v>
      </c>
      <c r="AM48" s="56">
        <v>3</v>
      </c>
      <c r="AN48" s="56">
        <v>3</v>
      </c>
    </row>
    <row r="49" spans="1:40" x14ac:dyDescent="0.3">
      <c r="A49" s="56">
        <v>12</v>
      </c>
      <c r="B49" s="91" t="s">
        <v>61</v>
      </c>
      <c r="C49" s="58">
        <f>E49+G49+I49+K49+M49+O49+Q49+S49+U49+W49+Y49+AA49+AC49+AE49+AG49+AI49+AK49+AM49</f>
        <v>1262</v>
      </c>
      <c r="D49" s="58">
        <f t="shared" si="4"/>
        <v>1194</v>
      </c>
      <c r="E49" s="59">
        <v>5</v>
      </c>
      <c r="F49" s="56">
        <v>5</v>
      </c>
      <c r="G49" s="56">
        <v>31</v>
      </c>
      <c r="H49" s="56">
        <v>11</v>
      </c>
      <c r="I49" s="56">
        <v>74</v>
      </c>
      <c r="J49" s="56">
        <v>73</v>
      </c>
      <c r="K49" s="56">
        <v>3</v>
      </c>
      <c r="L49" s="56">
        <v>1</v>
      </c>
      <c r="M49" s="56">
        <v>65</v>
      </c>
      <c r="N49" s="56">
        <v>62</v>
      </c>
      <c r="O49" s="56">
        <v>10</v>
      </c>
      <c r="P49" s="56">
        <v>9</v>
      </c>
      <c r="Q49" s="56">
        <v>40</v>
      </c>
      <c r="R49" s="56">
        <v>38</v>
      </c>
      <c r="S49" s="56">
        <v>30</v>
      </c>
      <c r="T49" s="56">
        <v>28</v>
      </c>
      <c r="U49" s="56">
        <v>593</v>
      </c>
      <c r="V49" s="56">
        <v>574</v>
      </c>
      <c r="W49" s="56">
        <v>53</v>
      </c>
      <c r="X49" s="56">
        <v>53</v>
      </c>
      <c r="Y49" s="56">
        <v>50</v>
      </c>
      <c r="Z49" s="56">
        <v>49</v>
      </c>
      <c r="AA49" s="56">
        <v>1</v>
      </c>
      <c r="AB49" s="56">
        <v>1</v>
      </c>
      <c r="AC49" s="56">
        <v>21</v>
      </c>
      <c r="AD49" s="56">
        <v>21</v>
      </c>
      <c r="AE49" s="56">
        <v>10</v>
      </c>
      <c r="AF49" s="56">
        <v>10</v>
      </c>
      <c r="AG49" s="56">
        <v>97</v>
      </c>
      <c r="AH49" s="56">
        <v>92</v>
      </c>
      <c r="AI49" s="56">
        <v>38</v>
      </c>
      <c r="AJ49" s="60">
        <v>34</v>
      </c>
      <c r="AK49" s="56">
        <v>93</v>
      </c>
      <c r="AL49" s="56">
        <v>88</v>
      </c>
      <c r="AM49" s="56">
        <v>48</v>
      </c>
      <c r="AN49" s="56">
        <v>45</v>
      </c>
    </row>
    <row r="50" spans="1:40" x14ac:dyDescent="0.3">
      <c r="A50" s="98"/>
      <c r="B50" s="99" t="s">
        <v>62</v>
      </c>
      <c r="C50" s="58">
        <f>E50+G50+I50+K50+M50+O50+Q50+S50+U50+W50+Y50+AA50+AC50+AE50+AG50+AI50+AK50+AM50</f>
        <v>857</v>
      </c>
      <c r="D50" s="58">
        <f t="shared" si="4"/>
        <v>811</v>
      </c>
      <c r="E50" s="100">
        <v>0</v>
      </c>
      <c r="F50" s="100">
        <v>0</v>
      </c>
      <c r="G50" s="100">
        <v>0</v>
      </c>
      <c r="H50" s="100">
        <v>0</v>
      </c>
      <c r="I50" s="100">
        <v>12</v>
      </c>
      <c r="J50" s="100">
        <v>12</v>
      </c>
      <c r="K50" s="100">
        <v>0</v>
      </c>
      <c r="L50" s="100">
        <v>0</v>
      </c>
      <c r="M50" s="100">
        <v>29</v>
      </c>
      <c r="N50" s="100">
        <v>29</v>
      </c>
      <c r="O50" s="100">
        <v>9</v>
      </c>
      <c r="P50" s="100">
        <v>9</v>
      </c>
      <c r="Q50" s="100">
        <v>52</v>
      </c>
      <c r="R50" s="100">
        <v>48</v>
      </c>
      <c r="S50" s="100">
        <v>67</v>
      </c>
      <c r="T50" s="100">
        <v>63</v>
      </c>
      <c r="U50" s="100">
        <v>398</v>
      </c>
      <c r="V50" s="100">
        <v>391</v>
      </c>
      <c r="W50" s="100">
        <v>42</v>
      </c>
      <c r="X50" s="100">
        <v>40</v>
      </c>
      <c r="Y50" s="100">
        <v>28</v>
      </c>
      <c r="Z50" s="100">
        <v>28</v>
      </c>
      <c r="AA50" s="100">
        <v>1</v>
      </c>
      <c r="AB50" s="100">
        <v>1</v>
      </c>
      <c r="AC50" s="100">
        <v>12</v>
      </c>
      <c r="AD50" s="100">
        <v>12</v>
      </c>
      <c r="AE50" s="100">
        <v>5</v>
      </c>
      <c r="AF50" s="100">
        <v>5</v>
      </c>
      <c r="AG50" s="100">
        <v>109</v>
      </c>
      <c r="AH50" s="100">
        <v>82</v>
      </c>
      <c r="AI50" s="100">
        <v>16</v>
      </c>
      <c r="AJ50" s="100">
        <v>16</v>
      </c>
      <c r="AK50" s="100">
        <v>66</v>
      </c>
      <c r="AL50" s="100">
        <v>64</v>
      </c>
      <c r="AM50" s="100">
        <v>11</v>
      </c>
      <c r="AN50" s="100">
        <v>11</v>
      </c>
    </row>
    <row r="51" spans="1:40" x14ac:dyDescent="0.3">
      <c r="A51" s="58"/>
      <c r="B51" s="101" t="s">
        <v>63</v>
      </c>
      <c r="C51" s="52">
        <f>C39+C40+C41+C42+C43+C44+C45+C46+C47+C48+C49+C50</f>
        <v>16105</v>
      </c>
      <c r="D51" s="52">
        <f t="shared" ref="D51:AN51" si="5">D39+D40+D41+D42+D43+D44+D45+D46+D47+D48+D49+D50</f>
        <v>15444</v>
      </c>
      <c r="E51" s="52">
        <f t="shared" si="5"/>
        <v>659</v>
      </c>
      <c r="F51" s="52">
        <f t="shared" si="5"/>
        <v>652</v>
      </c>
      <c r="G51" s="52">
        <f t="shared" si="5"/>
        <v>1036</v>
      </c>
      <c r="H51" s="52">
        <f t="shared" si="5"/>
        <v>1008</v>
      </c>
      <c r="I51" s="52">
        <f t="shared" si="5"/>
        <v>473</v>
      </c>
      <c r="J51" s="52">
        <f t="shared" si="5"/>
        <v>432</v>
      </c>
      <c r="K51" s="52">
        <f t="shared" si="5"/>
        <v>139</v>
      </c>
      <c r="L51" s="52">
        <f t="shared" si="5"/>
        <v>115</v>
      </c>
      <c r="M51" s="52">
        <f t="shared" si="5"/>
        <v>314</v>
      </c>
      <c r="N51" s="52">
        <f t="shared" si="5"/>
        <v>288</v>
      </c>
      <c r="O51" s="52">
        <f t="shared" si="5"/>
        <v>99</v>
      </c>
      <c r="P51" s="52">
        <f t="shared" si="5"/>
        <v>94</v>
      </c>
      <c r="Q51" s="52">
        <f t="shared" si="5"/>
        <v>765</v>
      </c>
      <c r="R51" s="52">
        <f t="shared" si="5"/>
        <v>708</v>
      </c>
      <c r="S51" s="52">
        <f t="shared" si="5"/>
        <v>1200</v>
      </c>
      <c r="T51" s="52">
        <f t="shared" si="5"/>
        <v>1104</v>
      </c>
      <c r="U51" s="52">
        <f t="shared" si="5"/>
        <v>2177</v>
      </c>
      <c r="V51" s="52">
        <f t="shared" si="5"/>
        <v>2113</v>
      </c>
      <c r="W51" s="52">
        <f t="shared" si="5"/>
        <v>622</v>
      </c>
      <c r="X51" s="52">
        <f t="shared" si="5"/>
        <v>609</v>
      </c>
      <c r="Y51" s="52">
        <f t="shared" si="5"/>
        <v>234</v>
      </c>
      <c r="Z51" s="52">
        <f t="shared" si="5"/>
        <v>229</v>
      </c>
      <c r="AA51" s="52">
        <f t="shared" si="5"/>
        <v>20</v>
      </c>
      <c r="AB51" s="52">
        <f t="shared" si="5"/>
        <v>18</v>
      </c>
      <c r="AC51" s="52">
        <f t="shared" si="5"/>
        <v>118</v>
      </c>
      <c r="AD51" s="52">
        <f t="shared" si="5"/>
        <v>109</v>
      </c>
      <c r="AE51" s="52">
        <f t="shared" si="5"/>
        <v>26</v>
      </c>
      <c r="AF51" s="52">
        <f t="shared" si="5"/>
        <v>25</v>
      </c>
      <c r="AG51" s="52">
        <f t="shared" si="5"/>
        <v>867</v>
      </c>
      <c r="AH51" s="52">
        <f t="shared" si="5"/>
        <v>763</v>
      </c>
      <c r="AI51" s="52">
        <f>AI39+AI40+AI41+AI42+AI43+AI44+AI45+AI46+AI47+AI48+AI49+AI50</f>
        <v>517</v>
      </c>
      <c r="AJ51" s="52">
        <f t="shared" si="5"/>
        <v>453</v>
      </c>
      <c r="AK51" s="52">
        <f t="shared" si="5"/>
        <v>1183</v>
      </c>
      <c r="AL51" s="52">
        <f t="shared" si="5"/>
        <v>1154</v>
      </c>
      <c r="AM51" s="52">
        <f t="shared" si="5"/>
        <v>5656</v>
      </c>
      <c r="AN51" s="52">
        <f t="shared" si="5"/>
        <v>5570</v>
      </c>
    </row>
    <row r="52" spans="1:40" ht="15" thickBot="1" x14ac:dyDescent="0.35">
      <c r="A52" s="102"/>
      <c r="B52" s="103"/>
      <c r="C52" s="104"/>
      <c r="D52" s="105"/>
      <c r="E52" s="104"/>
      <c r="F52" s="105"/>
      <c r="G52" s="104"/>
      <c r="H52" s="105"/>
      <c r="I52" s="104"/>
      <c r="J52" s="105"/>
      <c r="K52" s="104"/>
      <c r="L52" s="105"/>
      <c r="M52" s="104"/>
      <c r="N52" s="105"/>
      <c r="O52" s="104"/>
      <c r="P52" s="105"/>
      <c r="Q52" s="104"/>
      <c r="R52" s="105"/>
      <c r="S52" s="104"/>
      <c r="T52" s="105"/>
      <c r="U52" s="104"/>
      <c r="V52" s="105"/>
      <c r="W52" s="104"/>
      <c r="X52" s="105"/>
      <c r="Y52" s="104"/>
      <c r="Z52" s="105"/>
      <c r="AA52" s="104"/>
      <c r="AB52" s="105"/>
      <c r="AC52" s="104"/>
      <c r="AD52" s="105"/>
      <c r="AE52" s="104"/>
      <c r="AF52" s="105"/>
      <c r="AG52" s="104"/>
      <c r="AH52" s="105"/>
      <c r="AI52" s="104"/>
      <c r="AJ52" s="105"/>
      <c r="AK52" s="104"/>
      <c r="AL52" s="105"/>
      <c r="AM52" s="104"/>
      <c r="AN52" s="105"/>
    </row>
    <row r="53" spans="1:40" ht="15.75" customHeight="1" thickBot="1" x14ac:dyDescent="0.35">
      <c r="A53" s="5" t="s">
        <v>2</v>
      </c>
      <c r="B53" s="5" t="s">
        <v>3</v>
      </c>
      <c r="C53" s="6" t="s">
        <v>4</v>
      </c>
      <c r="D53" s="7"/>
      <c r="E53" s="8" t="s">
        <v>5</v>
      </c>
      <c r="F53" s="9"/>
      <c r="G53" s="9"/>
      <c r="H53" s="9"/>
      <c r="I53" s="9"/>
      <c r="J53" s="9"/>
      <c r="K53" s="9"/>
      <c r="L53" s="10"/>
      <c r="M53" s="11" t="s">
        <v>6</v>
      </c>
      <c r="N53" s="12"/>
      <c r="O53" s="12"/>
      <c r="P53" s="13"/>
      <c r="Q53" s="11" t="s">
        <v>7</v>
      </c>
      <c r="R53" s="12"/>
      <c r="S53" s="12"/>
      <c r="T53" s="13"/>
      <c r="U53" s="11" t="s">
        <v>8</v>
      </c>
      <c r="V53" s="12"/>
      <c r="W53" s="12"/>
      <c r="X53" s="13"/>
      <c r="Y53" s="11" t="s">
        <v>9</v>
      </c>
      <c r="Z53" s="12"/>
      <c r="AA53" s="12"/>
      <c r="AB53" s="13"/>
      <c r="AC53" s="11" t="s">
        <v>10</v>
      </c>
      <c r="AD53" s="12"/>
      <c r="AE53" s="12"/>
      <c r="AF53" s="13"/>
      <c r="AG53" s="11" t="s">
        <v>11</v>
      </c>
      <c r="AH53" s="12"/>
      <c r="AI53" s="12"/>
      <c r="AJ53" s="13"/>
      <c r="AK53" s="14" t="s">
        <v>12</v>
      </c>
      <c r="AL53" s="15"/>
      <c r="AM53" s="16"/>
      <c r="AN53" s="17"/>
    </row>
    <row r="54" spans="1:40" ht="15" customHeight="1" thickBot="1" x14ac:dyDescent="0.35">
      <c r="A54" s="18"/>
      <c r="B54" s="18"/>
      <c r="C54" s="19"/>
      <c r="D54" s="20"/>
      <c r="E54" s="21" t="s">
        <v>13</v>
      </c>
      <c r="F54" s="22"/>
      <c r="G54" s="23" t="s">
        <v>14</v>
      </c>
      <c r="H54" s="24"/>
      <c r="I54" s="21" t="s">
        <v>15</v>
      </c>
      <c r="J54" s="24"/>
      <c r="K54" s="21" t="s">
        <v>16</v>
      </c>
      <c r="L54" s="24"/>
      <c r="M54" s="25" t="s">
        <v>17</v>
      </c>
      <c r="N54" s="26"/>
      <c r="O54" s="25" t="s">
        <v>18</v>
      </c>
      <c r="P54" s="26"/>
      <c r="Q54" s="25" t="s">
        <v>19</v>
      </c>
      <c r="R54" s="26"/>
      <c r="S54" s="25" t="s">
        <v>18</v>
      </c>
      <c r="T54" s="26"/>
      <c r="U54" s="25" t="s">
        <v>20</v>
      </c>
      <c r="V54" s="26"/>
      <c r="W54" s="25" t="s">
        <v>18</v>
      </c>
      <c r="X54" s="26"/>
      <c r="Y54" s="25" t="s">
        <v>21</v>
      </c>
      <c r="Z54" s="26"/>
      <c r="AA54" s="25" t="s">
        <v>18</v>
      </c>
      <c r="AB54" s="26"/>
      <c r="AC54" s="25" t="s">
        <v>22</v>
      </c>
      <c r="AD54" s="26"/>
      <c r="AE54" s="25" t="s">
        <v>18</v>
      </c>
      <c r="AF54" s="26"/>
      <c r="AG54" s="25" t="s">
        <v>23</v>
      </c>
      <c r="AH54" s="26"/>
      <c r="AI54" s="106" t="s">
        <v>24</v>
      </c>
      <c r="AJ54" s="107"/>
      <c r="AK54" s="27" t="s">
        <v>25</v>
      </c>
      <c r="AL54" s="28"/>
      <c r="AM54" s="29" t="s">
        <v>18</v>
      </c>
      <c r="AN54" s="30"/>
    </row>
    <row r="55" spans="1:40" ht="12.75" customHeight="1" x14ac:dyDescent="0.3">
      <c r="A55" s="31"/>
      <c r="B55" s="32"/>
      <c r="C55" s="33" t="s">
        <v>26</v>
      </c>
      <c r="D55" s="34" t="s">
        <v>27</v>
      </c>
      <c r="E55" s="33" t="s">
        <v>26</v>
      </c>
      <c r="F55" s="34" t="s">
        <v>27</v>
      </c>
      <c r="G55" s="33" t="s">
        <v>26</v>
      </c>
      <c r="H55" s="34" t="s">
        <v>27</v>
      </c>
      <c r="I55" s="33" t="s">
        <v>26</v>
      </c>
      <c r="J55" s="34" t="s">
        <v>27</v>
      </c>
      <c r="K55" s="33" t="s">
        <v>26</v>
      </c>
      <c r="L55" s="34" t="s">
        <v>27</v>
      </c>
      <c r="M55" s="35" t="s">
        <v>26</v>
      </c>
      <c r="N55" s="36" t="s">
        <v>27</v>
      </c>
      <c r="O55" s="35" t="s">
        <v>26</v>
      </c>
      <c r="P55" s="36" t="s">
        <v>27</v>
      </c>
      <c r="Q55" s="35" t="s">
        <v>26</v>
      </c>
      <c r="R55" s="36" t="s">
        <v>27</v>
      </c>
      <c r="S55" s="35" t="s">
        <v>26</v>
      </c>
      <c r="T55" s="36" t="s">
        <v>27</v>
      </c>
      <c r="U55" s="35" t="s">
        <v>26</v>
      </c>
      <c r="V55" s="36" t="s">
        <v>27</v>
      </c>
      <c r="W55" s="35" t="s">
        <v>26</v>
      </c>
      <c r="X55" s="36" t="s">
        <v>27</v>
      </c>
      <c r="Y55" s="33" t="s">
        <v>26</v>
      </c>
      <c r="Z55" s="34" t="s">
        <v>27</v>
      </c>
      <c r="AA55" s="33" t="s">
        <v>26</v>
      </c>
      <c r="AB55" s="34" t="s">
        <v>27</v>
      </c>
      <c r="AC55" s="33" t="s">
        <v>26</v>
      </c>
      <c r="AD55" s="34" t="s">
        <v>27</v>
      </c>
      <c r="AE55" s="33" t="s">
        <v>26</v>
      </c>
      <c r="AF55" s="34" t="s">
        <v>27</v>
      </c>
      <c r="AG55" s="33" t="s">
        <v>26</v>
      </c>
      <c r="AH55" s="34" t="s">
        <v>27</v>
      </c>
      <c r="AI55" s="33" t="s">
        <v>26</v>
      </c>
      <c r="AJ55" s="34" t="s">
        <v>27</v>
      </c>
      <c r="AK55" s="37" t="s">
        <v>26</v>
      </c>
      <c r="AL55" s="38" t="s">
        <v>27</v>
      </c>
      <c r="AM55" s="39" t="s">
        <v>26</v>
      </c>
      <c r="AN55" s="34" t="s">
        <v>27</v>
      </c>
    </row>
    <row r="56" spans="1:40" ht="12.75" customHeight="1" x14ac:dyDescent="0.3">
      <c r="A56" s="40"/>
      <c r="B56" s="41"/>
      <c r="C56" s="37"/>
      <c r="D56" s="42"/>
      <c r="E56" s="37"/>
      <c r="F56" s="42"/>
      <c r="G56" s="37"/>
      <c r="H56" s="42"/>
      <c r="I56" s="37"/>
      <c r="J56" s="42"/>
      <c r="K56" s="37"/>
      <c r="L56" s="42"/>
      <c r="M56" s="39"/>
      <c r="N56" s="43"/>
      <c r="O56" s="39"/>
      <c r="P56" s="43"/>
      <c r="Q56" s="39"/>
      <c r="R56" s="43"/>
      <c r="S56" s="39"/>
      <c r="T56" s="43"/>
      <c r="U56" s="39"/>
      <c r="V56" s="43"/>
      <c r="W56" s="39"/>
      <c r="X56" s="43"/>
      <c r="Y56" s="37"/>
      <c r="Z56" s="42"/>
      <c r="AA56" s="37"/>
      <c r="AB56" s="42"/>
      <c r="AC56" s="37"/>
      <c r="AD56" s="42"/>
      <c r="AE56" s="37"/>
      <c r="AF56" s="42"/>
      <c r="AG56" s="37"/>
      <c r="AH56" s="42"/>
      <c r="AI56" s="37"/>
      <c r="AJ56" s="42"/>
      <c r="AK56" s="44"/>
      <c r="AL56" s="45"/>
      <c r="AM56" s="44"/>
      <c r="AN56" s="42"/>
    </row>
    <row r="57" spans="1:40" ht="15" thickBot="1" x14ac:dyDescent="0.35">
      <c r="A57" s="46">
        <v>1</v>
      </c>
      <c r="B57" s="47">
        <v>2</v>
      </c>
      <c r="C57" s="48">
        <v>3</v>
      </c>
      <c r="D57" s="47">
        <v>4</v>
      </c>
      <c r="E57" s="47">
        <v>5</v>
      </c>
      <c r="F57" s="47">
        <v>6</v>
      </c>
      <c r="G57" s="47">
        <v>7</v>
      </c>
      <c r="H57" s="47">
        <v>8</v>
      </c>
      <c r="I57" s="47">
        <v>9</v>
      </c>
      <c r="J57" s="47">
        <v>10</v>
      </c>
      <c r="K57" s="47">
        <v>11</v>
      </c>
      <c r="L57" s="47">
        <v>12</v>
      </c>
      <c r="M57" s="47">
        <v>13</v>
      </c>
      <c r="N57" s="47">
        <v>14</v>
      </c>
      <c r="O57" s="47">
        <v>15</v>
      </c>
      <c r="P57" s="47">
        <v>16</v>
      </c>
      <c r="Q57" s="47">
        <v>17</v>
      </c>
      <c r="R57" s="47">
        <v>18</v>
      </c>
      <c r="S57" s="47">
        <v>19</v>
      </c>
      <c r="T57" s="47">
        <v>20</v>
      </c>
      <c r="U57" s="47">
        <v>21</v>
      </c>
      <c r="V57" s="47">
        <v>22</v>
      </c>
      <c r="W57" s="47">
        <v>23</v>
      </c>
      <c r="X57" s="47">
        <v>24</v>
      </c>
      <c r="Y57" s="47">
        <v>25</v>
      </c>
      <c r="Z57" s="47">
        <v>26</v>
      </c>
      <c r="AA57" s="47">
        <v>27</v>
      </c>
      <c r="AB57" s="47">
        <v>28</v>
      </c>
      <c r="AC57" s="47">
        <v>29</v>
      </c>
      <c r="AD57" s="47">
        <v>30</v>
      </c>
      <c r="AE57" s="47">
        <v>31</v>
      </c>
      <c r="AF57" s="47">
        <v>32</v>
      </c>
      <c r="AG57" s="47">
        <v>33</v>
      </c>
      <c r="AH57" s="47">
        <v>34</v>
      </c>
      <c r="AI57" s="47">
        <v>35</v>
      </c>
      <c r="AJ57" s="47">
        <v>36</v>
      </c>
      <c r="AK57" s="49">
        <v>37</v>
      </c>
      <c r="AL57" s="49">
        <v>38</v>
      </c>
      <c r="AM57" s="49">
        <v>39</v>
      </c>
      <c r="AN57" s="49">
        <v>40</v>
      </c>
    </row>
    <row r="58" spans="1:40" x14ac:dyDescent="0.3">
      <c r="A58" s="56">
        <v>1</v>
      </c>
      <c r="B58" s="101" t="s">
        <v>64</v>
      </c>
      <c r="C58" s="58">
        <f t="shared" ref="C58:D63" si="6">E58+G58+I58+K58+M58+O58+Q58+S58+U58+W58+Y58+AA58+AC58+AE58+AG58+AI58+AK58+AM58</f>
        <v>1010</v>
      </c>
      <c r="D58" s="58">
        <f t="shared" si="6"/>
        <v>866</v>
      </c>
      <c r="E58" s="59">
        <v>97</v>
      </c>
      <c r="F58" s="56">
        <v>97</v>
      </c>
      <c r="G58" s="56">
        <v>93</v>
      </c>
      <c r="H58" s="56">
        <v>91</v>
      </c>
      <c r="I58" s="56">
        <v>188</v>
      </c>
      <c r="J58" s="56">
        <v>165</v>
      </c>
      <c r="K58" s="56">
        <v>9</v>
      </c>
      <c r="L58" s="56">
        <v>8</v>
      </c>
      <c r="M58" s="56">
        <v>14</v>
      </c>
      <c r="N58" s="56">
        <v>12</v>
      </c>
      <c r="O58" s="56">
        <v>52</v>
      </c>
      <c r="P58" s="56">
        <v>29</v>
      </c>
      <c r="Q58" s="56">
        <v>25</v>
      </c>
      <c r="R58" s="56">
        <v>25</v>
      </c>
      <c r="S58" s="56">
        <v>8</v>
      </c>
      <c r="T58" s="56">
        <v>7</v>
      </c>
      <c r="U58" s="56">
        <v>46</v>
      </c>
      <c r="V58" s="56">
        <v>44</v>
      </c>
      <c r="W58" s="56">
        <v>4</v>
      </c>
      <c r="X58" s="56">
        <v>4</v>
      </c>
      <c r="Y58" s="56">
        <v>21</v>
      </c>
      <c r="Z58" s="56">
        <v>21</v>
      </c>
      <c r="AA58" s="56">
        <v>3</v>
      </c>
      <c r="AB58" s="56">
        <v>3</v>
      </c>
      <c r="AC58" s="56">
        <v>11</v>
      </c>
      <c r="AD58" s="56">
        <v>11</v>
      </c>
      <c r="AE58" s="56">
        <v>3</v>
      </c>
      <c r="AF58" s="56">
        <v>2</v>
      </c>
      <c r="AG58" s="56">
        <v>90</v>
      </c>
      <c r="AH58" s="56">
        <v>31</v>
      </c>
      <c r="AI58" s="56">
        <v>30</v>
      </c>
      <c r="AJ58" s="60">
        <v>6</v>
      </c>
      <c r="AK58" s="56">
        <v>59</v>
      </c>
      <c r="AL58" s="56">
        <v>57</v>
      </c>
      <c r="AM58" s="56">
        <v>257</v>
      </c>
      <c r="AN58" s="56">
        <v>253</v>
      </c>
    </row>
    <row r="59" spans="1:40" x14ac:dyDescent="0.3">
      <c r="A59" s="56">
        <v>2</v>
      </c>
      <c r="B59" s="91" t="s">
        <v>65</v>
      </c>
      <c r="C59" s="58">
        <f t="shared" si="6"/>
        <v>2408</v>
      </c>
      <c r="D59" s="58">
        <f t="shared" si="6"/>
        <v>1727</v>
      </c>
      <c r="E59" s="59">
        <v>39</v>
      </c>
      <c r="F59" s="56">
        <v>37</v>
      </c>
      <c r="G59" s="56">
        <v>175</v>
      </c>
      <c r="H59" s="56">
        <v>175</v>
      </c>
      <c r="I59" s="56">
        <v>1233</v>
      </c>
      <c r="J59" s="56">
        <v>766</v>
      </c>
      <c r="K59" s="56">
        <v>17</v>
      </c>
      <c r="L59" s="56">
        <v>16</v>
      </c>
      <c r="M59" s="56">
        <v>11</v>
      </c>
      <c r="N59" s="56">
        <v>9</v>
      </c>
      <c r="O59" s="56">
        <v>7</v>
      </c>
      <c r="P59" s="56">
        <v>7</v>
      </c>
      <c r="Q59" s="56">
        <v>10</v>
      </c>
      <c r="R59" s="56">
        <v>6</v>
      </c>
      <c r="S59" s="56">
        <v>0</v>
      </c>
      <c r="T59" s="56">
        <v>0</v>
      </c>
      <c r="U59" s="56">
        <v>95</v>
      </c>
      <c r="V59" s="56">
        <v>89</v>
      </c>
      <c r="W59" s="56">
        <v>27</v>
      </c>
      <c r="X59" s="56">
        <v>24</v>
      </c>
      <c r="Y59" s="56">
        <v>17</v>
      </c>
      <c r="Z59" s="56">
        <v>16</v>
      </c>
      <c r="AA59" s="56">
        <v>0</v>
      </c>
      <c r="AB59" s="56">
        <v>0</v>
      </c>
      <c r="AC59" s="56">
        <v>9</v>
      </c>
      <c r="AD59" s="56">
        <v>8</v>
      </c>
      <c r="AE59" s="56">
        <v>3</v>
      </c>
      <c r="AF59" s="56">
        <v>2</v>
      </c>
      <c r="AG59" s="56">
        <v>87</v>
      </c>
      <c r="AH59" s="56">
        <v>28</v>
      </c>
      <c r="AI59" s="56">
        <v>89</v>
      </c>
      <c r="AJ59" s="60">
        <v>48</v>
      </c>
      <c r="AK59" s="56">
        <v>81</v>
      </c>
      <c r="AL59" s="56">
        <v>75</v>
      </c>
      <c r="AM59" s="56">
        <v>508</v>
      </c>
      <c r="AN59" s="56">
        <v>421</v>
      </c>
    </row>
    <row r="60" spans="1:40" x14ac:dyDescent="0.3">
      <c r="A60" s="56">
        <v>3</v>
      </c>
      <c r="B60" s="91" t="s">
        <v>66</v>
      </c>
      <c r="C60" s="58">
        <f t="shared" si="6"/>
        <v>1024</v>
      </c>
      <c r="D60" s="58">
        <f t="shared" si="6"/>
        <v>994</v>
      </c>
      <c r="E60" s="59">
        <v>23</v>
      </c>
      <c r="F60" s="56">
        <v>23</v>
      </c>
      <c r="G60" s="56"/>
      <c r="H60" s="56"/>
      <c r="I60" s="56">
        <v>621</v>
      </c>
      <c r="J60" s="56">
        <v>618</v>
      </c>
      <c r="K60" s="56">
        <v>1</v>
      </c>
      <c r="L60" s="56">
        <v>1</v>
      </c>
      <c r="M60" s="56">
        <v>10</v>
      </c>
      <c r="N60" s="56">
        <v>9</v>
      </c>
      <c r="O60" s="56"/>
      <c r="P60" s="56"/>
      <c r="Q60" s="56">
        <v>43</v>
      </c>
      <c r="R60" s="56">
        <v>33</v>
      </c>
      <c r="S60" s="56">
        <v>10</v>
      </c>
      <c r="T60" s="56">
        <v>2</v>
      </c>
      <c r="U60" s="56">
        <v>131</v>
      </c>
      <c r="V60" s="56">
        <v>130</v>
      </c>
      <c r="W60" s="56">
        <v>12</v>
      </c>
      <c r="X60" s="56">
        <v>12</v>
      </c>
      <c r="Y60" s="56">
        <v>35</v>
      </c>
      <c r="Z60" s="56">
        <v>34</v>
      </c>
      <c r="AA60" s="56">
        <v>2</v>
      </c>
      <c r="AB60" s="56">
        <v>2</v>
      </c>
      <c r="AC60" s="56">
        <v>15</v>
      </c>
      <c r="AD60" s="56">
        <v>15</v>
      </c>
      <c r="AE60" s="56"/>
      <c r="AF60" s="56"/>
      <c r="AG60" s="56">
        <v>39</v>
      </c>
      <c r="AH60" s="56">
        <v>35</v>
      </c>
      <c r="AI60" s="56">
        <v>15</v>
      </c>
      <c r="AJ60" s="60">
        <v>13</v>
      </c>
      <c r="AK60" s="56">
        <v>44</v>
      </c>
      <c r="AL60" s="56">
        <v>44</v>
      </c>
      <c r="AM60" s="56">
        <v>23</v>
      </c>
      <c r="AN60" s="56">
        <v>23</v>
      </c>
    </row>
    <row r="61" spans="1:40" x14ac:dyDescent="0.3">
      <c r="A61" s="56">
        <v>4</v>
      </c>
      <c r="B61" s="108" t="s">
        <v>67</v>
      </c>
      <c r="C61" s="58">
        <f t="shared" si="6"/>
        <v>3406</v>
      </c>
      <c r="D61" s="58">
        <f t="shared" si="6"/>
        <v>3357</v>
      </c>
      <c r="E61" s="59">
        <v>28</v>
      </c>
      <c r="F61" s="56">
        <v>27</v>
      </c>
      <c r="G61" s="56">
        <v>226</v>
      </c>
      <c r="H61" s="56">
        <v>218</v>
      </c>
      <c r="I61" s="56">
        <v>110</v>
      </c>
      <c r="J61" s="56">
        <v>108</v>
      </c>
      <c r="K61" s="56">
        <v>9</v>
      </c>
      <c r="L61" s="56">
        <v>8</v>
      </c>
      <c r="M61" s="56">
        <v>9</v>
      </c>
      <c r="N61" s="56">
        <v>8</v>
      </c>
      <c r="O61" s="56">
        <v>1</v>
      </c>
      <c r="P61" s="56">
        <v>1</v>
      </c>
      <c r="Q61" s="56">
        <v>31</v>
      </c>
      <c r="R61" s="56">
        <v>29</v>
      </c>
      <c r="S61" s="56">
        <v>69</v>
      </c>
      <c r="T61" s="56">
        <v>67</v>
      </c>
      <c r="U61" s="56">
        <v>147</v>
      </c>
      <c r="V61" s="56">
        <v>145</v>
      </c>
      <c r="W61" s="56">
        <v>29</v>
      </c>
      <c r="X61" s="56">
        <v>29</v>
      </c>
      <c r="Y61" s="56">
        <v>53</v>
      </c>
      <c r="Z61" s="56">
        <v>53</v>
      </c>
      <c r="AA61" s="56">
        <v>9</v>
      </c>
      <c r="AB61" s="56">
        <v>9</v>
      </c>
      <c r="AC61" s="56">
        <v>20</v>
      </c>
      <c r="AD61" s="56">
        <v>19</v>
      </c>
      <c r="AE61" s="56">
        <v>2</v>
      </c>
      <c r="AF61" s="56">
        <v>2</v>
      </c>
      <c r="AG61" s="56">
        <v>44</v>
      </c>
      <c r="AH61" s="56">
        <v>42</v>
      </c>
      <c r="AI61" s="56">
        <v>96</v>
      </c>
      <c r="AJ61" s="60">
        <v>91</v>
      </c>
      <c r="AK61" s="56">
        <v>118</v>
      </c>
      <c r="AL61" s="56">
        <v>115</v>
      </c>
      <c r="AM61" s="56">
        <v>2405</v>
      </c>
      <c r="AN61" s="56">
        <v>2386</v>
      </c>
    </row>
    <row r="62" spans="1:40" x14ac:dyDescent="0.3">
      <c r="A62" s="56">
        <v>5</v>
      </c>
      <c r="B62" s="91" t="s">
        <v>68</v>
      </c>
      <c r="C62" s="58">
        <f t="shared" si="6"/>
        <v>1678</v>
      </c>
      <c r="D62" s="58">
        <f t="shared" si="6"/>
        <v>1642</v>
      </c>
      <c r="E62" s="92">
        <v>16</v>
      </c>
      <c r="F62" s="93">
        <v>16</v>
      </c>
      <c r="G62" s="93">
        <v>1</v>
      </c>
      <c r="H62" s="93">
        <v>1</v>
      </c>
      <c r="I62" s="93">
        <v>81</v>
      </c>
      <c r="J62" s="93">
        <v>79</v>
      </c>
      <c r="K62" s="93">
        <v>2</v>
      </c>
      <c r="L62" s="93">
        <v>1</v>
      </c>
      <c r="M62" s="93">
        <v>7</v>
      </c>
      <c r="N62" s="93">
        <v>4</v>
      </c>
      <c r="O62" s="93">
        <v>0</v>
      </c>
      <c r="P62" s="93">
        <v>0</v>
      </c>
      <c r="Q62" s="93">
        <v>9</v>
      </c>
      <c r="R62" s="93">
        <v>6</v>
      </c>
      <c r="S62" s="93">
        <v>2</v>
      </c>
      <c r="T62" s="93">
        <v>1</v>
      </c>
      <c r="U62" s="94">
        <v>85</v>
      </c>
      <c r="V62" s="94">
        <v>80</v>
      </c>
      <c r="W62" s="94">
        <v>15</v>
      </c>
      <c r="X62" s="94">
        <v>14</v>
      </c>
      <c r="Y62" s="81">
        <v>23</v>
      </c>
      <c r="Z62" s="81">
        <v>23</v>
      </c>
      <c r="AA62" s="81">
        <v>1</v>
      </c>
      <c r="AB62" s="81">
        <v>1</v>
      </c>
      <c r="AC62" s="81">
        <v>15</v>
      </c>
      <c r="AD62" s="81">
        <v>15</v>
      </c>
      <c r="AE62" s="81">
        <v>0</v>
      </c>
      <c r="AF62" s="81">
        <v>0</v>
      </c>
      <c r="AG62" s="81">
        <v>8</v>
      </c>
      <c r="AH62" s="81">
        <v>5</v>
      </c>
      <c r="AI62" s="81">
        <v>5</v>
      </c>
      <c r="AJ62" s="81">
        <v>4</v>
      </c>
      <c r="AK62" s="81">
        <v>113</v>
      </c>
      <c r="AL62" s="81">
        <v>109</v>
      </c>
      <c r="AM62" s="81">
        <v>1295</v>
      </c>
      <c r="AN62" s="81">
        <v>1283</v>
      </c>
    </row>
    <row r="63" spans="1:40" x14ac:dyDescent="0.3">
      <c r="A63" s="56">
        <v>6</v>
      </c>
      <c r="B63" s="91" t="s">
        <v>69</v>
      </c>
      <c r="C63" s="97">
        <f t="shared" si="6"/>
        <v>1761</v>
      </c>
      <c r="D63" s="97">
        <f t="shared" si="6"/>
        <v>1207</v>
      </c>
      <c r="E63" s="59">
        <v>11</v>
      </c>
      <c r="F63" s="56">
        <v>7</v>
      </c>
      <c r="G63" s="56">
        <v>2</v>
      </c>
      <c r="H63" s="56">
        <v>2</v>
      </c>
      <c r="I63" s="56">
        <v>166</v>
      </c>
      <c r="J63" s="56">
        <v>142</v>
      </c>
      <c r="K63" s="56">
        <v>14</v>
      </c>
      <c r="L63" s="56">
        <v>14</v>
      </c>
      <c r="M63" s="56">
        <v>12</v>
      </c>
      <c r="N63" s="56">
        <v>9</v>
      </c>
      <c r="O63" s="56">
        <v>12</v>
      </c>
      <c r="P63" s="56">
        <v>8</v>
      </c>
      <c r="Q63" s="56">
        <v>95</v>
      </c>
      <c r="R63" s="56">
        <v>49</v>
      </c>
      <c r="S63" s="56">
        <v>537</v>
      </c>
      <c r="T63" s="56">
        <v>275</v>
      </c>
      <c r="U63" s="56">
        <v>184</v>
      </c>
      <c r="V63" s="56">
        <v>164</v>
      </c>
      <c r="W63" s="56">
        <v>46</v>
      </c>
      <c r="X63" s="56">
        <v>44</v>
      </c>
      <c r="Y63" s="56">
        <v>44</v>
      </c>
      <c r="Z63" s="56">
        <v>41</v>
      </c>
      <c r="AA63" s="56">
        <v>4</v>
      </c>
      <c r="AB63" s="56">
        <v>4</v>
      </c>
      <c r="AC63" s="56">
        <v>39</v>
      </c>
      <c r="AD63" s="56">
        <v>37</v>
      </c>
      <c r="AE63" s="56">
        <v>15</v>
      </c>
      <c r="AF63" s="56">
        <v>15</v>
      </c>
      <c r="AG63" s="56">
        <v>60</v>
      </c>
      <c r="AH63" s="56">
        <v>43</v>
      </c>
      <c r="AI63" s="56">
        <v>336</v>
      </c>
      <c r="AJ63" s="60">
        <v>190</v>
      </c>
      <c r="AK63" s="56">
        <v>134</v>
      </c>
      <c r="AL63" s="56">
        <v>125</v>
      </c>
      <c r="AM63" s="56">
        <v>50</v>
      </c>
      <c r="AN63" s="56">
        <v>38</v>
      </c>
    </row>
    <row r="64" spans="1:40" x14ac:dyDescent="0.3">
      <c r="A64" s="58"/>
      <c r="B64" s="66" t="s">
        <v>37</v>
      </c>
      <c r="C64" s="52">
        <f>C58+C59+C60+C61+C62+C63</f>
        <v>11287</v>
      </c>
      <c r="D64" s="52">
        <f t="shared" ref="D64:AN64" si="7">D58+D59+D60+D61+D62+D63</f>
        <v>9793</v>
      </c>
      <c r="E64" s="52">
        <f t="shared" si="7"/>
        <v>214</v>
      </c>
      <c r="F64" s="52">
        <f t="shared" si="7"/>
        <v>207</v>
      </c>
      <c r="G64" s="52">
        <f t="shared" si="7"/>
        <v>497</v>
      </c>
      <c r="H64" s="52">
        <f t="shared" si="7"/>
        <v>487</v>
      </c>
      <c r="I64" s="52">
        <f t="shared" si="7"/>
        <v>2399</v>
      </c>
      <c r="J64" s="52">
        <f t="shared" si="7"/>
        <v>1878</v>
      </c>
      <c r="K64" s="52">
        <f t="shared" si="7"/>
        <v>52</v>
      </c>
      <c r="L64" s="52">
        <f t="shared" si="7"/>
        <v>48</v>
      </c>
      <c r="M64" s="52">
        <f t="shared" si="7"/>
        <v>63</v>
      </c>
      <c r="N64" s="52">
        <f t="shared" si="7"/>
        <v>51</v>
      </c>
      <c r="O64" s="52">
        <f t="shared" si="7"/>
        <v>72</v>
      </c>
      <c r="P64" s="52">
        <f t="shared" si="7"/>
        <v>45</v>
      </c>
      <c r="Q64" s="52">
        <f t="shared" si="7"/>
        <v>213</v>
      </c>
      <c r="R64" s="52">
        <f t="shared" si="7"/>
        <v>148</v>
      </c>
      <c r="S64" s="52">
        <f t="shared" si="7"/>
        <v>626</v>
      </c>
      <c r="T64" s="52">
        <f t="shared" si="7"/>
        <v>352</v>
      </c>
      <c r="U64" s="52">
        <f t="shared" si="7"/>
        <v>688</v>
      </c>
      <c r="V64" s="52">
        <f t="shared" si="7"/>
        <v>652</v>
      </c>
      <c r="W64" s="52">
        <f t="shared" si="7"/>
        <v>133</v>
      </c>
      <c r="X64" s="52">
        <f t="shared" si="7"/>
        <v>127</v>
      </c>
      <c r="Y64" s="52">
        <f t="shared" si="7"/>
        <v>193</v>
      </c>
      <c r="Z64" s="52">
        <f t="shared" si="7"/>
        <v>188</v>
      </c>
      <c r="AA64" s="52">
        <f t="shared" si="7"/>
        <v>19</v>
      </c>
      <c r="AB64" s="52">
        <f t="shared" si="7"/>
        <v>19</v>
      </c>
      <c r="AC64" s="52">
        <f t="shared" si="7"/>
        <v>109</v>
      </c>
      <c r="AD64" s="52">
        <f t="shared" si="7"/>
        <v>105</v>
      </c>
      <c r="AE64" s="52">
        <f t="shared" si="7"/>
        <v>23</v>
      </c>
      <c r="AF64" s="52">
        <f t="shared" si="7"/>
        <v>21</v>
      </c>
      <c r="AG64" s="52">
        <f t="shared" si="7"/>
        <v>328</v>
      </c>
      <c r="AH64" s="52">
        <f t="shared" si="7"/>
        <v>184</v>
      </c>
      <c r="AI64" s="52">
        <f t="shared" si="7"/>
        <v>571</v>
      </c>
      <c r="AJ64" s="52">
        <f t="shared" si="7"/>
        <v>352</v>
      </c>
      <c r="AK64" s="52">
        <f t="shared" si="7"/>
        <v>549</v>
      </c>
      <c r="AL64" s="52">
        <f t="shared" si="7"/>
        <v>525</v>
      </c>
      <c r="AM64" s="52">
        <f t="shared" si="7"/>
        <v>4538</v>
      </c>
      <c r="AN64" s="52">
        <f t="shared" si="7"/>
        <v>4404</v>
      </c>
    </row>
    <row r="65" spans="1:40" ht="16.2" thickBot="1" x14ac:dyDescent="0.35">
      <c r="A65" s="109"/>
      <c r="B65" s="110"/>
      <c r="C65" s="111"/>
      <c r="D65" s="112"/>
      <c r="E65" s="81"/>
      <c r="F65" s="81"/>
      <c r="G65" s="113"/>
      <c r="H65" s="114"/>
      <c r="I65" s="115"/>
      <c r="J65" s="115"/>
      <c r="K65" s="114"/>
      <c r="L65" s="114"/>
      <c r="M65" s="116"/>
      <c r="N65" s="116"/>
      <c r="O65" s="116"/>
      <c r="P65" s="116"/>
      <c r="Q65" s="116"/>
      <c r="R65" s="116"/>
      <c r="S65" s="116"/>
      <c r="T65" s="116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7"/>
      <c r="AK65" s="113"/>
      <c r="AL65" s="113"/>
      <c r="AM65" s="113"/>
      <c r="AN65" s="113"/>
    </row>
    <row r="66" spans="1:40" ht="15.75" customHeight="1" thickBot="1" x14ac:dyDescent="0.35">
      <c r="A66" s="5" t="s">
        <v>2</v>
      </c>
      <c r="B66" s="5" t="s">
        <v>3</v>
      </c>
      <c r="C66" s="6" t="s">
        <v>4</v>
      </c>
      <c r="D66" s="7"/>
      <c r="E66" s="8" t="s">
        <v>5</v>
      </c>
      <c r="F66" s="9"/>
      <c r="G66" s="9"/>
      <c r="H66" s="9"/>
      <c r="I66" s="9"/>
      <c r="J66" s="9"/>
      <c r="K66" s="9"/>
      <c r="L66" s="10"/>
      <c r="M66" s="11" t="s">
        <v>6</v>
      </c>
      <c r="N66" s="12"/>
      <c r="O66" s="12"/>
      <c r="P66" s="13"/>
      <c r="Q66" s="11" t="s">
        <v>7</v>
      </c>
      <c r="R66" s="12"/>
      <c r="S66" s="12"/>
      <c r="T66" s="13"/>
      <c r="U66" s="11" t="s">
        <v>8</v>
      </c>
      <c r="V66" s="12"/>
      <c r="W66" s="12"/>
      <c r="X66" s="13"/>
      <c r="Y66" s="11" t="s">
        <v>9</v>
      </c>
      <c r="Z66" s="12"/>
      <c r="AA66" s="12"/>
      <c r="AB66" s="13"/>
      <c r="AC66" s="11" t="s">
        <v>10</v>
      </c>
      <c r="AD66" s="12"/>
      <c r="AE66" s="12"/>
      <c r="AF66" s="13"/>
      <c r="AG66" s="11" t="s">
        <v>11</v>
      </c>
      <c r="AH66" s="12"/>
      <c r="AI66" s="12"/>
      <c r="AJ66" s="13"/>
      <c r="AK66" s="14" t="s">
        <v>12</v>
      </c>
      <c r="AL66" s="15"/>
      <c r="AM66" s="16"/>
      <c r="AN66" s="17"/>
    </row>
    <row r="67" spans="1:40" ht="15" customHeight="1" thickBot="1" x14ac:dyDescent="0.35">
      <c r="A67" s="18"/>
      <c r="B67" s="18"/>
      <c r="C67" s="19"/>
      <c r="D67" s="20"/>
      <c r="E67" s="21" t="s">
        <v>13</v>
      </c>
      <c r="F67" s="22"/>
      <c r="G67" s="23" t="s">
        <v>14</v>
      </c>
      <c r="H67" s="24"/>
      <c r="I67" s="21" t="s">
        <v>15</v>
      </c>
      <c r="J67" s="24"/>
      <c r="K67" s="21" t="s">
        <v>16</v>
      </c>
      <c r="L67" s="24"/>
      <c r="M67" s="25" t="s">
        <v>17</v>
      </c>
      <c r="N67" s="26"/>
      <c r="O67" s="25" t="s">
        <v>18</v>
      </c>
      <c r="P67" s="26"/>
      <c r="Q67" s="25" t="s">
        <v>19</v>
      </c>
      <c r="R67" s="26"/>
      <c r="S67" s="25" t="s">
        <v>18</v>
      </c>
      <c r="T67" s="26"/>
      <c r="U67" s="25" t="s">
        <v>20</v>
      </c>
      <c r="V67" s="26"/>
      <c r="W67" s="25" t="s">
        <v>18</v>
      </c>
      <c r="X67" s="26"/>
      <c r="Y67" s="25" t="s">
        <v>21</v>
      </c>
      <c r="Z67" s="26"/>
      <c r="AA67" s="25" t="s">
        <v>18</v>
      </c>
      <c r="AB67" s="26"/>
      <c r="AC67" s="25" t="s">
        <v>22</v>
      </c>
      <c r="AD67" s="26"/>
      <c r="AE67" s="25" t="s">
        <v>18</v>
      </c>
      <c r="AF67" s="26"/>
      <c r="AG67" s="25" t="s">
        <v>23</v>
      </c>
      <c r="AH67" s="26"/>
      <c r="AI67" s="106" t="s">
        <v>24</v>
      </c>
      <c r="AJ67" s="107"/>
      <c r="AK67" s="27" t="s">
        <v>25</v>
      </c>
      <c r="AL67" s="28"/>
      <c r="AM67" s="29" t="s">
        <v>18</v>
      </c>
      <c r="AN67" s="30"/>
    </row>
    <row r="68" spans="1:40" ht="12.75" customHeight="1" x14ac:dyDescent="0.3">
      <c r="A68" s="31"/>
      <c r="B68" s="32"/>
      <c r="C68" s="33" t="s">
        <v>26</v>
      </c>
      <c r="D68" s="34" t="s">
        <v>27</v>
      </c>
      <c r="E68" s="33" t="s">
        <v>26</v>
      </c>
      <c r="F68" s="34" t="s">
        <v>27</v>
      </c>
      <c r="G68" s="33" t="s">
        <v>26</v>
      </c>
      <c r="H68" s="34" t="s">
        <v>27</v>
      </c>
      <c r="I68" s="33" t="s">
        <v>26</v>
      </c>
      <c r="J68" s="34" t="s">
        <v>27</v>
      </c>
      <c r="K68" s="33" t="s">
        <v>26</v>
      </c>
      <c r="L68" s="34" t="s">
        <v>27</v>
      </c>
      <c r="M68" s="35" t="s">
        <v>26</v>
      </c>
      <c r="N68" s="36" t="s">
        <v>27</v>
      </c>
      <c r="O68" s="35" t="s">
        <v>26</v>
      </c>
      <c r="P68" s="36" t="s">
        <v>27</v>
      </c>
      <c r="Q68" s="35" t="s">
        <v>26</v>
      </c>
      <c r="R68" s="36" t="s">
        <v>27</v>
      </c>
      <c r="S68" s="35" t="s">
        <v>26</v>
      </c>
      <c r="T68" s="36" t="s">
        <v>27</v>
      </c>
      <c r="U68" s="35" t="s">
        <v>26</v>
      </c>
      <c r="V68" s="36" t="s">
        <v>27</v>
      </c>
      <c r="W68" s="35" t="s">
        <v>26</v>
      </c>
      <c r="X68" s="36" t="s">
        <v>27</v>
      </c>
      <c r="Y68" s="33" t="s">
        <v>26</v>
      </c>
      <c r="Z68" s="34" t="s">
        <v>27</v>
      </c>
      <c r="AA68" s="33" t="s">
        <v>26</v>
      </c>
      <c r="AB68" s="34" t="s">
        <v>27</v>
      </c>
      <c r="AC68" s="33" t="s">
        <v>26</v>
      </c>
      <c r="AD68" s="34" t="s">
        <v>27</v>
      </c>
      <c r="AE68" s="33" t="s">
        <v>26</v>
      </c>
      <c r="AF68" s="34" t="s">
        <v>27</v>
      </c>
      <c r="AG68" s="33" t="s">
        <v>26</v>
      </c>
      <c r="AH68" s="34" t="s">
        <v>27</v>
      </c>
      <c r="AI68" s="33" t="s">
        <v>26</v>
      </c>
      <c r="AJ68" s="34" t="s">
        <v>27</v>
      </c>
      <c r="AK68" s="37" t="s">
        <v>26</v>
      </c>
      <c r="AL68" s="38" t="s">
        <v>27</v>
      </c>
      <c r="AM68" s="39" t="s">
        <v>26</v>
      </c>
      <c r="AN68" s="34" t="s">
        <v>27</v>
      </c>
    </row>
    <row r="69" spans="1:40" ht="12.75" customHeight="1" x14ac:dyDescent="0.3">
      <c r="A69" s="40"/>
      <c r="B69" s="41"/>
      <c r="C69" s="37"/>
      <c r="D69" s="42"/>
      <c r="E69" s="37"/>
      <c r="F69" s="42"/>
      <c r="G69" s="37"/>
      <c r="H69" s="42"/>
      <c r="I69" s="37"/>
      <c r="J69" s="42"/>
      <c r="K69" s="37"/>
      <c r="L69" s="42"/>
      <c r="M69" s="39"/>
      <c r="N69" s="43"/>
      <c r="O69" s="39"/>
      <c r="P69" s="43"/>
      <c r="Q69" s="39"/>
      <c r="R69" s="43"/>
      <c r="S69" s="39"/>
      <c r="T69" s="43"/>
      <c r="U69" s="39"/>
      <c r="V69" s="43"/>
      <c r="W69" s="39"/>
      <c r="X69" s="43"/>
      <c r="Y69" s="37"/>
      <c r="Z69" s="42"/>
      <c r="AA69" s="37"/>
      <c r="AB69" s="42"/>
      <c r="AC69" s="37"/>
      <c r="AD69" s="42"/>
      <c r="AE69" s="37"/>
      <c r="AF69" s="42"/>
      <c r="AG69" s="37"/>
      <c r="AH69" s="42"/>
      <c r="AI69" s="37"/>
      <c r="AJ69" s="42"/>
      <c r="AK69" s="44"/>
      <c r="AL69" s="45"/>
      <c r="AM69" s="44"/>
      <c r="AN69" s="42"/>
    </row>
    <row r="70" spans="1:40" ht="15" thickBot="1" x14ac:dyDescent="0.35">
      <c r="A70" s="46">
        <v>1</v>
      </c>
      <c r="B70" s="47">
        <v>2</v>
      </c>
      <c r="C70" s="48">
        <v>3</v>
      </c>
      <c r="D70" s="47">
        <v>4</v>
      </c>
      <c r="E70" s="47">
        <v>5</v>
      </c>
      <c r="F70" s="47">
        <v>6</v>
      </c>
      <c r="G70" s="47">
        <v>7</v>
      </c>
      <c r="H70" s="47">
        <v>8</v>
      </c>
      <c r="I70" s="47">
        <v>9</v>
      </c>
      <c r="J70" s="47">
        <v>10</v>
      </c>
      <c r="K70" s="47">
        <v>11</v>
      </c>
      <c r="L70" s="47">
        <v>12</v>
      </c>
      <c r="M70" s="47">
        <v>13</v>
      </c>
      <c r="N70" s="47">
        <v>14</v>
      </c>
      <c r="O70" s="47">
        <v>15</v>
      </c>
      <c r="P70" s="47">
        <v>16</v>
      </c>
      <c r="Q70" s="47">
        <v>17</v>
      </c>
      <c r="R70" s="47">
        <v>18</v>
      </c>
      <c r="S70" s="47">
        <v>19</v>
      </c>
      <c r="T70" s="47">
        <v>20</v>
      </c>
      <c r="U70" s="47">
        <v>21</v>
      </c>
      <c r="V70" s="47">
        <v>22</v>
      </c>
      <c r="W70" s="47">
        <v>23</v>
      </c>
      <c r="X70" s="47">
        <v>24</v>
      </c>
      <c r="Y70" s="47">
        <v>25</v>
      </c>
      <c r="Z70" s="47">
        <v>26</v>
      </c>
      <c r="AA70" s="47">
        <v>27</v>
      </c>
      <c r="AB70" s="47">
        <v>28</v>
      </c>
      <c r="AC70" s="47">
        <v>29</v>
      </c>
      <c r="AD70" s="47">
        <v>30</v>
      </c>
      <c r="AE70" s="47">
        <v>31</v>
      </c>
      <c r="AF70" s="47">
        <v>32</v>
      </c>
      <c r="AG70" s="47">
        <v>33</v>
      </c>
      <c r="AH70" s="47">
        <v>34</v>
      </c>
      <c r="AI70" s="47">
        <v>35</v>
      </c>
      <c r="AJ70" s="47">
        <v>36</v>
      </c>
      <c r="AK70" s="49">
        <v>37</v>
      </c>
      <c r="AL70" s="49">
        <v>38</v>
      </c>
      <c r="AM70" s="49">
        <v>39</v>
      </c>
      <c r="AN70" s="49">
        <v>40</v>
      </c>
    </row>
    <row r="71" spans="1:40" x14ac:dyDescent="0.3">
      <c r="A71" s="56">
        <v>1</v>
      </c>
      <c r="B71" s="101" t="s">
        <v>70</v>
      </c>
      <c r="C71" s="58">
        <f t="shared" ref="C71:D75" si="8">E71+G71+I71+K71+M71+O71+Q71+S71+U71+W71+Y71+AA71+AC71+AE71+AG71+AI71+AK71+AM71</f>
        <v>379</v>
      </c>
      <c r="D71" s="58">
        <f t="shared" si="8"/>
        <v>265</v>
      </c>
      <c r="E71" s="59">
        <v>0</v>
      </c>
      <c r="F71" s="56">
        <v>0</v>
      </c>
      <c r="G71" s="56">
        <v>86</v>
      </c>
      <c r="H71" s="56">
        <v>15</v>
      </c>
      <c r="I71" s="56">
        <v>20</v>
      </c>
      <c r="J71" s="56">
        <v>20</v>
      </c>
      <c r="K71" s="56">
        <v>23</v>
      </c>
      <c r="L71" s="56">
        <v>5</v>
      </c>
      <c r="M71" s="56">
        <v>6</v>
      </c>
      <c r="N71" s="56">
        <v>6</v>
      </c>
      <c r="O71" s="56">
        <v>0</v>
      </c>
      <c r="P71" s="56">
        <v>0</v>
      </c>
      <c r="Q71" s="56">
        <v>23</v>
      </c>
      <c r="R71" s="56">
        <v>16</v>
      </c>
      <c r="S71" s="56">
        <v>41</v>
      </c>
      <c r="T71" s="56">
        <v>40</v>
      </c>
      <c r="U71" s="56">
        <v>37</v>
      </c>
      <c r="V71" s="56">
        <v>37</v>
      </c>
      <c r="W71" s="56">
        <v>1</v>
      </c>
      <c r="X71" s="56">
        <v>1</v>
      </c>
      <c r="Y71" s="56">
        <v>10</v>
      </c>
      <c r="Z71" s="56">
        <v>9</v>
      </c>
      <c r="AA71" s="56">
        <v>0</v>
      </c>
      <c r="AB71" s="56">
        <v>0</v>
      </c>
      <c r="AC71" s="56">
        <v>6</v>
      </c>
      <c r="AD71" s="56">
        <v>6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60">
        <v>0</v>
      </c>
      <c r="AK71" s="56">
        <v>33</v>
      </c>
      <c r="AL71" s="56">
        <v>30</v>
      </c>
      <c r="AM71" s="56">
        <v>93</v>
      </c>
      <c r="AN71" s="56">
        <v>80</v>
      </c>
    </row>
    <row r="72" spans="1:40" x14ac:dyDescent="0.3">
      <c r="A72" s="56">
        <v>2</v>
      </c>
      <c r="B72" s="91" t="s">
        <v>71</v>
      </c>
      <c r="C72" s="97">
        <f t="shared" si="8"/>
        <v>347</v>
      </c>
      <c r="D72" s="97">
        <f t="shared" si="8"/>
        <v>325</v>
      </c>
      <c r="E72" s="59">
        <v>0</v>
      </c>
      <c r="F72" s="56">
        <v>0</v>
      </c>
      <c r="G72" s="56">
        <v>0</v>
      </c>
      <c r="H72" s="56">
        <v>0</v>
      </c>
      <c r="I72" s="56">
        <v>3</v>
      </c>
      <c r="J72" s="56">
        <v>2</v>
      </c>
      <c r="K72" s="56">
        <v>0</v>
      </c>
      <c r="L72" s="56">
        <v>0</v>
      </c>
      <c r="M72" s="56">
        <v>28</v>
      </c>
      <c r="N72" s="56">
        <v>28</v>
      </c>
      <c r="O72" s="56">
        <v>5</v>
      </c>
      <c r="P72" s="56">
        <v>5</v>
      </c>
      <c r="Q72" s="56">
        <v>3</v>
      </c>
      <c r="R72" s="56">
        <v>3</v>
      </c>
      <c r="S72" s="56">
        <v>0</v>
      </c>
      <c r="T72" s="56">
        <v>0</v>
      </c>
      <c r="U72" s="56">
        <v>133</v>
      </c>
      <c r="V72" s="56">
        <v>123</v>
      </c>
      <c r="W72" s="56">
        <v>19</v>
      </c>
      <c r="X72" s="56">
        <v>19</v>
      </c>
      <c r="Y72" s="56">
        <v>68</v>
      </c>
      <c r="Z72" s="56">
        <v>67</v>
      </c>
      <c r="AA72" s="56">
        <v>1</v>
      </c>
      <c r="AB72" s="56">
        <v>1</v>
      </c>
      <c r="AC72" s="56">
        <v>14</v>
      </c>
      <c r="AD72" s="56">
        <v>14</v>
      </c>
      <c r="AE72" s="56">
        <v>0</v>
      </c>
      <c r="AF72" s="56">
        <v>0</v>
      </c>
      <c r="AG72" s="56">
        <v>20</v>
      </c>
      <c r="AH72" s="56">
        <v>16</v>
      </c>
      <c r="AI72" s="56">
        <v>4</v>
      </c>
      <c r="AJ72" s="60">
        <v>4</v>
      </c>
      <c r="AK72" s="56">
        <v>42</v>
      </c>
      <c r="AL72" s="56">
        <v>41</v>
      </c>
      <c r="AM72" s="56">
        <v>7</v>
      </c>
      <c r="AN72" s="56">
        <v>2</v>
      </c>
    </row>
    <row r="73" spans="1:40" x14ac:dyDescent="0.3">
      <c r="A73" s="56">
        <v>3</v>
      </c>
      <c r="B73" s="91" t="s">
        <v>72</v>
      </c>
      <c r="C73" s="58">
        <f t="shared" si="8"/>
        <v>463</v>
      </c>
      <c r="D73" s="58">
        <f t="shared" si="8"/>
        <v>412</v>
      </c>
      <c r="E73" s="59">
        <v>2</v>
      </c>
      <c r="F73" s="56">
        <v>1</v>
      </c>
      <c r="G73" s="56">
        <v>0</v>
      </c>
      <c r="H73" s="56">
        <v>0</v>
      </c>
      <c r="I73" s="56">
        <v>20</v>
      </c>
      <c r="J73" s="56">
        <v>18</v>
      </c>
      <c r="K73" s="56">
        <v>1</v>
      </c>
      <c r="L73" s="56">
        <v>0</v>
      </c>
      <c r="M73" s="56">
        <v>18</v>
      </c>
      <c r="N73" s="56">
        <v>15</v>
      </c>
      <c r="O73" s="56">
        <v>5</v>
      </c>
      <c r="P73" s="56">
        <v>5</v>
      </c>
      <c r="Q73" s="56">
        <v>17</v>
      </c>
      <c r="R73" s="56">
        <v>4</v>
      </c>
      <c r="S73" s="56">
        <v>5</v>
      </c>
      <c r="T73" s="56">
        <v>3</v>
      </c>
      <c r="U73" s="56">
        <v>99</v>
      </c>
      <c r="V73" s="56">
        <v>99</v>
      </c>
      <c r="W73" s="56">
        <v>34</v>
      </c>
      <c r="X73" s="56">
        <v>34</v>
      </c>
      <c r="Y73" s="56">
        <v>11</v>
      </c>
      <c r="Z73" s="56">
        <v>11</v>
      </c>
      <c r="AA73" s="56">
        <v>0</v>
      </c>
      <c r="AB73" s="56">
        <v>0</v>
      </c>
      <c r="AC73" s="56">
        <v>13</v>
      </c>
      <c r="AD73" s="56">
        <v>13</v>
      </c>
      <c r="AE73" s="56">
        <v>3</v>
      </c>
      <c r="AF73" s="56">
        <v>3</v>
      </c>
      <c r="AG73" s="56">
        <v>66</v>
      </c>
      <c r="AH73" s="56">
        <v>52</v>
      </c>
      <c r="AI73" s="56">
        <v>14</v>
      </c>
      <c r="AJ73" s="60">
        <v>6</v>
      </c>
      <c r="AK73" s="56">
        <v>129</v>
      </c>
      <c r="AL73" s="56">
        <v>126</v>
      </c>
      <c r="AM73" s="56">
        <v>26</v>
      </c>
      <c r="AN73" s="56">
        <v>22</v>
      </c>
    </row>
    <row r="74" spans="1:40" x14ac:dyDescent="0.3">
      <c r="A74" s="56">
        <v>4</v>
      </c>
      <c r="B74" s="91" t="s">
        <v>73</v>
      </c>
      <c r="C74" s="58">
        <f t="shared" si="8"/>
        <v>760</v>
      </c>
      <c r="D74" s="58">
        <f t="shared" si="8"/>
        <v>625</v>
      </c>
      <c r="E74" s="59"/>
      <c r="F74" s="56"/>
      <c r="G74" s="56"/>
      <c r="H74" s="56"/>
      <c r="I74" s="56">
        <v>4</v>
      </c>
      <c r="J74" s="56">
        <v>4</v>
      </c>
      <c r="K74" s="56"/>
      <c r="L74" s="56"/>
      <c r="M74" s="56">
        <v>7</v>
      </c>
      <c r="N74" s="56">
        <v>4</v>
      </c>
      <c r="O74" s="56"/>
      <c r="P74" s="56"/>
      <c r="Q74" s="56">
        <v>8</v>
      </c>
      <c r="R74" s="56">
        <v>4</v>
      </c>
      <c r="S74" s="56">
        <v>12</v>
      </c>
      <c r="T74" s="56">
        <v>9</v>
      </c>
      <c r="U74" s="56">
        <v>71</v>
      </c>
      <c r="V74" s="56">
        <v>68</v>
      </c>
      <c r="W74" s="56">
        <v>26</v>
      </c>
      <c r="X74" s="56">
        <v>25</v>
      </c>
      <c r="Y74" s="56">
        <v>22</v>
      </c>
      <c r="Z74" s="56">
        <v>22</v>
      </c>
      <c r="AA74" s="56">
        <v>4</v>
      </c>
      <c r="AB74" s="56">
        <v>4</v>
      </c>
      <c r="AC74" s="56">
        <v>12</v>
      </c>
      <c r="AD74" s="56">
        <v>10</v>
      </c>
      <c r="AE74" s="56"/>
      <c r="AF74" s="56"/>
      <c r="AG74" s="56">
        <v>95</v>
      </c>
      <c r="AH74" s="56">
        <v>49</v>
      </c>
      <c r="AI74" s="56">
        <v>75</v>
      </c>
      <c r="AJ74" s="60">
        <v>35</v>
      </c>
      <c r="AK74" s="56">
        <v>111</v>
      </c>
      <c r="AL74" s="56">
        <v>104</v>
      </c>
      <c r="AM74">
        <v>313</v>
      </c>
      <c r="AN74" s="61">
        <v>287</v>
      </c>
    </row>
    <row r="75" spans="1:40" x14ac:dyDescent="0.3">
      <c r="A75" s="56">
        <v>5</v>
      </c>
      <c r="B75" s="91" t="s">
        <v>74</v>
      </c>
      <c r="C75" s="58">
        <f t="shared" si="8"/>
        <v>148</v>
      </c>
      <c r="D75" s="58">
        <f t="shared" si="8"/>
        <v>110</v>
      </c>
      <c r="E75" s="92">
        <v>0</v>
      </c>
      <c r="F75" s="93">
        <v>0</v>
      </c>
      <c r="G75" s="93">
        <v>0</v>
      </c>
      <c r="H75" s="93">
        <v>0</v>
      </c>
      <c r="I75" s="93">
        <v>13</v>
      </c>
      <c r="J75" s="93">
        <v>10</v>
      </c>
      <c r="K75" s="93">
        <v>0</v>
      </c>
      <c r="L75" s="93">
        <v>0</v>
      </c>
      <c r="M75" s="93">
        <v>11</v>
      </c>
      <c r="N75" s="93">
        <v>7</v>
      </c>
      <c r="O75" s="93">
        <v>1</v>
      </c>
      <c r="P75" s="93">
        <v>0</v>
      </c>
      <c r="Q75" s="93">
        <v>14</v>
      </c>
      <c r="R75" s="93">
        <v>9</v>
      </c>
      <c r="S75" s="93">
        <v>0</v>
      </c>
      <c r="T75" s="93">
        <v>0</v>
      </c>
      <c r="U75" s="94">
        <v>32</v>
      </c>
      <c r="V75" s="94">
        <v>28</v>
      </c>
      <c r="W75" s="94">
        <v>4</v>
      </c>
      <c r="X75" s="94">
        <v>4</v>
      </c>
      <c r="Y75" s="95">
        <v>14</v>
      </c>
      <c r="Z75" s="93">
        <v>12</v>
      </c>
      <c r="AA75" s="93">
        <v>2</v>
      </c>
      <c r="AB75" s="93">
        <v>2</v>
      </c>
      <c r="AC75" s="93">
        <v>3</v>
      </c>
      <c r="AD75" s="93">
        <v>3</v>
      </c>
      <c r="AE75" s="93">
        <v>0</v>
      </c>
      <c r="AF75" s="93">
        <v>0</v>
      </c>
      <c r="AG75" s="93">
        <v>32</v>
      </c>
      <c r="AH75" s="93">
        <v>17</v>
      </c>
      <c r="AI75" s="93">
        <v>5</v>
      </c>
      <c r="AJ75" s="93">
        <v>1</v>
      </c>
      <c r="AK75" s="93">
        <v>14</v>
      </c>
      <c r="AL75" s="93">
        <v>14</v>
      </c>
      <c r="AM75" s="93">
        <v>3</v>
      </c>
      <c r="AN75" s="93">
        <v>3</v>
      </c>
    </row>
    <row r="76" spans="1:40" x14ac:dyDescent="0.3">
      <c r="A76" s="56"/>
      <c r="B76" s="118" t="s">
        <v>63</v>
      </c>
      <c r="C76" s="52">
        <f>C71+C72+C73+C74+C75</f>
        <v>2097</v>
      </c>
      <c r="D76" s="52">
        <f t="shared" ref="D76:AN76" si="9">D71+D72+D73+D74+D75</f>
        <v>1737</v>
      </c>
      <c r="E76" s="52">
        <f t="shared" si="9"/>
        <v>2</v>
      </c>
      <c r="F76" s="52">
        <f t="shared" si="9"/>
        <v>1</v>
      </c>
      <c r="G76" s="52">
        <f t="shared" si="9"/>
        <v>86</v>
      </c>
      <c r="H76" s="52">
        <f t="shared" si="9"/>
        <v>15</v>
      </c>
      <c r="I76" s="52">
        <f t="shared" si="9"/>
        <v>60</v>
      </c>
      <c r="J76" s="52">
        <f t="shared" si="9"/>
        <v>54</v>
      </c>
      <c r="K76" s="52">
        <f t="shared" si="9"/>
        <v>24</v>
      </c>
      <c r="L76" s="52">
        <f t="shared" si="9"/>
        <v>5</v>
      </c>
      <c r="M76" s="52">
        <f t="shared" si="9"/>
        <v>70</v>
      </c>
      <c r="N76" s="52">
        <f t="shared" si="9"/>
        <v>60</v>
      </c>
      <c r="O76" s="52">
        <f t="shared" si="9"/>
        <v>11</v>
      </c>
      <c r="P76" s="52">
        <f t="shared" si="9"/>
        <v>10</v>
      </c>
      <c r="Q76" s="52">
        <f t="shared" si="9"/>
        <v>65</v>
      </c>
      <c r="R76" s="52">
        <f t="shared" si="9"/>
        <v>36</v>
      </c>
      <c r="S76" s="52">
        <f t="shared" si="9"/>
        <v>58</v>
      </c>
      <c r="T76" s="52">
        <f t="shared" si="9"/>
        <v>52</v>
      </c>
      <c r="U76" s="52">
        <f t="shared" si="9"/>
        <v>372</v>
      </c>
      <c r="V76" s="52">
        <f t="shared" si="9"/>
        <v>355</v>
      </c>
      <c r="W76" s="52">
        <f t="shared" si="9"/>
        <v>84</v>
      </c>
      <c r="X76" s="52">
        <f t="shared" si="9"/>
        <v>83</v>
      </c>
      <c r="Y76" s="52">
        <f t="shared" si="9"/>
        <v>125</v>
      </c>
      <c r="Z76" s="52">
        <f t="shared" si="9"/>
        <v>121</v>
      </c>
      <c r="AA76" s="52">
        <f t="shared" si="9"/>
        <v>7</v>
      </c>
      <c r="AB76" s="52">
        <f t="shared" si="9"/>
        <v>7</v>
      </c>
      <c r="AC76" s="52">
        <f t="shared" si="9"/>
        <v>48</v>
      </c>
      <c r="AD76" s="52">
        <f t="shared" si="9"/>
        <v>46</v>
      </c>
      <c r="AE76" s="52">
        <f t="shared" si="9"/>
        <v>3</v>
      </c>
      <c r="AF76" s="52">
        <f t="shared" si="9"/>
        <v>3</v>
      </c>
      <c r="AG76" s="52">
        <f t="shared" si="9"/>
        <v>213</v>
      </c>
      <c r="AH76" s="52">
        <f t="shared" si="9"/>
        <v>134</v>
      </c>
      <c r="AI76" s="52">
        <f t="shared" si="9"/>
        <v>98</v>
      </c>
      <c r="AJ76" s="52">
        <f t="shared" si="9"/>
        <v>46</v>
      </c>
      <c r="AK76" s="52">
        <f t="shared" si="9"/>
        <v>329</v>
      </c>
      <c r="AL76" s="52">
        <f t="shared" si="9"/>
        <v>315</v>
      </c>
      <c r="AM76" s="52">
        <f t="shared" si="9"/>
        <v>442</v>
      </c>
      <c r="AN76" s="52">
        <f t="shared" si="9"/>
        <v>394</v>
      </c>
    </row>
    <row r="77" spans="1:40" ht="15" thickBot="1" x14ac:dyDescent="0.35">
      <c r="A77" s="119"/>
      <c r="B77" s="93"/>
      <c r="C77" s="93"/>
      <c r="D77" s="93"/>
      <c r="E77" s="92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</row>
    <row r="78" spans="1:40" ht="15.75" customHeight="1" thickBot="1" x14ac:dyDescent="0.35">
      <c r="A78" s="5" t="s">
        <v>2</v>
      </c>
      <c r="B78" s="5" t="s">
        <v>3</v>
      </c>
      <c r="C78" s="6" t="s">
        <v>4</v>
      </c>
      <c r="D78" s="7"/>
      <c r="E78" s="8" t="s">
        <v>5</v>
      </c>
      <c r="F78" s="9"/>
      <c r="G78" s="9"/>
      <c r="H78" s="9"/>
      <c r="I78" s="9"/>
      <c r="J78" s="9"/>
      <c r="K78" s="9"/>
      <c r="L78" s="10"/>
      <c r="M78" s="11" t="s">
        <v>6</v>
      </c>
      <c r="N78" s="12"/>
      <c r="O78" s="12"/>
      <c r="P78" s="13"/>
      <c r="Q78" s="11" t="s">
        <v>7</v>
      </c>
      <c r="R78" s="12"/>
      <c r="S78" s="12"/>
      <c r="T78" s="13"/>
      <c r="U78" s="11" t="s">
        <v>8</v>
      </c>
      <c r="V78" s="12"/>
      <c r="W78" s="12"/>
      <c r="X78" s="13"/>
      <c r="Y78" s="11" t="s">
        <v>9</v>
      </c>
      <c r="Z78" s="12"/>
      <c r="AA78" s="12"/>
      <c r="AB78" s="13"/>
      <c r="AC78" s="11" t="s">
        <v>10</v>
      </c>
      <c r="AD78" s="12"/>
      <c r="AE78" s="12"/>
      <c r="AF78" s="13"/>
      <c r="AG78" s="11" t="s">
        <v>11</v>
      </c>
      <c r="AH78" s="12"/>
      <c r="AI78" s="12"/>
      <c r="AJ78" s="13"/>
      <c r="AK78" s="14" t="s">
        <v>12</v>
      </c>
      <c r="AL78" s="15"/>
      <c r="AM78" s="16"/>
      <c r="AN78" s="17"/>
    </row>
    <row r="79" spans="1:40" ht="15" customHeight="1" thickBot="1" x14ac:dyDescent="0.35">
      <c r="A79" s="18"/>
      <c r="B79" s="18"/>
      <c r="C79" s="19"/>
      <c r="D79" s="20"/>
      <c r="E79" s="21" t="s">
        <v>13</v>
      </c>
      <c r="F79" s="22"/>
      <c r="G79" s="23" t="s">
        <v>14</v>
      </c>
      <c r="H79" s="24"/>
      <c r="I79" s="21" t="s">
        <v>15</v>
      </c>
      <c r="J79" s="24"/>
      <c r="K79" s="21" t="s">
        <v>16</v>
      </c>
      <c r="L79" s="24"/>
      <c r="M79" s="25" t="s">
        <v>17</v>
      </c>
      <c r="N79" s="26"/>
      <c r="O79" s="25" t="s">
        <v>18</v>
      </c>
      <c r="P79" s="26"/>
      <c r="Q79" s="25" t="s">
        <v>19</v>
      </c>
      <c r="R79" s="26"/>
      <c r="S79" s="25" t="s">
        <v>18</v>
      </c>
      <c r="T79" s="26"/>
      <c r="U79" s="25" t="s">
        <v>20</v>
      </c>
      <c r="V79" s="26"/>
      <c r="W79" s="25" t="s">
        <v>18</v>
      </c>
      <c r="X79" s="26"/>
      <c r="Y79" s="25" t="s">
        <v>21</v>
      </c>
      <c r="Z79" s="26"/>
      <c r="AA79" s="25" t="s">
        <v>18</v>
      </c>
      <c r="AB79" s="26"/>
      <c r="AC79" s="25" t="s">
        <v>22</v>
      </c>
      <c r="AD79" s="26"/>
      <c r="AE79" s="25" t="s">
        <v>18</v>
      </c>
      <c r="AF79" s="26"/>
      <c r="AG79" s="25" t="s">
        <v>23</v>
      </c>
      <c r="AH79" s="26"/>
      <c r="AI79" s="106" t="s">
        <v>24</v>
      </c>
      <c r="AJ79" s="107"/>
      <c r="AK79" s="27" t="s">
        <v>25</v>
      </c>
      <c r="AL79" s="28"/>
      <c r="AM79" s="29" t="s">
        <v>18</v>
      </c>
      <c r="AN79" s="30"/>
    </row>
    <row r="80" spans="1:40" ht="12.75" customHeight="1" x14ac:dyDescent="0.3">
      <c r="A80" s="31"/>
      <c r="B80" s="32"/>
      <c r="C80" s="33" t="s">
        <v>26</v>
      </c>
      <c r="D80" s="34" t="s">
        <v>27</v>
      </c>
      <c r="E80" s="33" t="s">
        <v>26</v>
      </c>
      <c r="F80" s="34" t="s">
        <v>27</v>
      </c>
      <c r="G80" s="33" t="s">
        <v>26</v>
      </c>
      <c r="H80" s="34" t="s">
        <v>27</v>
      </c>
      <c r="I80" s="33" t="s">
        <v>26</v>
      </c>
      <c r="J80" s="34" t="s">
        <v>27</v>
      </c>
      <c r="K80" s="33" t="s">
        <v>26</v>
      </c>
      <c r="L80" s="34" t="s">
        <v>27</v>
      </c>
      <c r="M80" s="35" t="s">
        <v>26</v>
      </c>
      <c r="N80" s="36" t="s">
        <v>27</v>
      </c>
      <c r="O80" s="35" t="s">
        <v>26</v>
      </c>
      <c r="P80" s="36" t="s">
        <v>27</v>
      </c>
      <c r="Q80" s="35" t="s">
        <v>26</v>
      </c>
      <c r="R80" s="36" t="s">
        <v>27</v>
      </c>
      <c r="S80" s="35" t="s">
        <v>26</v>
      </c>
      <c r="T80" s="36" t="s">
        <v>27</v>
      </c>
      <c r="U80" s="35" t="s">
        <v>26</v>
      </c>
      <c r="V80" s="36" t="s">
        <v>27</v>
      </c>
      <c r="W80" s="35" t="s">
        <v>26</v>
      </c>
      <c r="X80" s="36" t="s">
        <v>27</v>
      </c>
      <c r="Y80" s="33" t="s">
        <v>26</v>
      </c>
      <c r="Z80" s="34" t="s">
        <v>27</v>
      </c>
      <c r="AA80" s="33" t="s">
        <v>26</v>
      </c>
      <c r="AB80" s="34" t="s">
        <v>27</v>
      </c>
      <c r="AC80" s="33" t="s">
        <v>26</v>
      </c>
      <c r="AD80" s="34" t="s">
        <v>27</v>
      </c>
      <c r="AE80" s="33" t="s">
        <v>26</v>
      </c>
      <c r="AF80" s="34" t="s">
        <v>27</v>
      </c>
      <c r="AG80" s="33" t="s">
        <v>26</v>
      </c>
      <c r="AH80" s="34" t="s">
        <v>27</v>
      </c>
      <c r="AI80" s="33" t="s">
        <v>26</v>
      </c>
      <c r="AJ80" s="34" t="s">
        <v>27</v>
      </c>
      <c r="AK80" s="37" t="s">
        <v>26</v>
      </c>
      <c r="AL80" s="38" t="s">
        <v>27</v>
      </c>
      <c r="AM80" s="39" t="s">
        <v>26</v>
      </c>
      <c r="AN80" s="34" t="s">
        <v>27</v>
      </c>
    </row>
    <row r="81" spans="1:40" ht="12.75" customHeight="1" x14ac:dyDescent="0.3">
      <c r="A81" s="40"/>
      <c r="B81" s="41"/>
      <c r="C81" s="37"/>
      <c r="D81" s="42"/>
      <c r="E81" s="37"/>
      <c r="F81" s="42"/>
      <c r="G81" s="37"/>
      <c r="H81" s="42"/>
      <c r="I81" s="37"/>
      <c r="J81" s="42"/>
      <c r="K81" s="37"/>
      <c r="L81" s="42"/>
      <c r="M81" s="39"/>
      <c r="N81" s="43"/>
      <c r="O81" s="39"/>
      <c r="P81" s="43"/>
      <c r="Q81" s="39"/>
      <c r="R81" s="43"/>
      <c r="S81" s="39"/>
      <c r="T81" s="43"/>
      <c r="U81" s="39"/>
      <c r="V81" s="43"/>
      <c r="W81" s="39"/>
      <c r="X81" s="43"/>
      <c r="Y81" s="37"/>
      <c r="Z81" s="42"/>
      <c r="AA81" s="37"/>
      <c r="AB81" s="42"/>
      <c r="AC81" s="37"/>
      <c r="AD81" s="42"/>
      <c r="AE81" s="37"/>
      <c r="AF81" s="42"/>
      <c r="AG81" s="37"/>
      <c r="AH81" s="42"/>
      <c r="AI81" s="37"/>
      <c r="AJ81" s="42"/>
      <c r="AK81" s="44"/>
      <c r="AL81" s="45"/>
      <c r="AM81" s="44"/>
      <c r="AN81" s="42"/>
    </row>
    <row r="82" spans="1:40" ht="15" thickBot="1" x14ac:dyDescent="0.35">
      <c r="A82" s="46">
        <v>1</v>
      </c>
      <c r="B82" s="47">
        <v>2</v>
      </c>
      <c r="C82" s="48">
        <v>3</v>
      </c>
      <c r="D82" s="47">
        <v>4</v>
      </c>
      <c r="E82" s="47">
        <v>5</v>
      </c>
      <c r="F82" s="47">
        <v>6</v>
      </c>
      <c r="G82" s="47">
        <v>7</v>
      </c>
      <c r="H82" s="47">
        <v>8</v>
      </c>
      <c r="I82" s="47">
        <v>9</v>
      </c>
      <c r="J82" s="47">
        <v>10</v>
      </c>
      <c r="K82" s="47">
        <v>11</v>
      </c>
      <c r="L82" s="47">
        <v>12</v>
      </c>
      <c r="M82" s="47">
        <v>13</v>
      </c>
      <c r="N82" s="47">
        <v>14</v>
      </c>
      <c r="O82" s="47">
        <v>15</v>
      </c>
      <c r="P82" s="47">
        <v>16</v>
      </c>
      <c r="Q82" s="47">
        <v>17</v>
      </c>
      <c r="R82" s="47">
        <v>18</v>
      </c>
      <c r="S82" s="47">
        <v>19</v>
      </c>
      <c r="T82" s="47">
        <v>20</v>
      </c>
      <c r="U82" s="47">
        <v>21</v>
      </c>
      <c r="V82" s="47">
        <v>22</v>
      </c>
      <c r="W82" s="47">
        <v>23</v>
      </c>
      <c r="X82" s="47">
        <v>24</v>
      </c>
      <c r="Y82" s="47">
        <v>25</v>
      </c>
      <c r="Z82" s="47">
        <v>26</v>
      </c>
      <c r="AA82" s="47">
        <v>27</v>
      </c>
      <c r="AB82" s="47">
        <v>28</v>
      </c>
      <c r="AC82" s="47">
        <v>29</v>
      </c>
      <c r="AD82" s="47">
        <v>30</v>
      </c>
      <c r="AE82" s="47">
        <v>31</v>
      </c>
      <c r="AF82" s="47">
        <v>32</v>
      </c>
      <c r="AG82" s="47">
        <v>33</v>
      </c>
      <c r="AH82" s="47">
        <v>34</v>
      </c>
      <c r="AI82" s="47">
        <v>35</v>
      </c>
      <c r="AJ82" s="47">
        <v>36</v>
      </c>
      <c r="AK82" s="49">
        <v>37</v>
      </c>
      <c r="AL82" s="49">
        <v>38</v>
      </c>
      <c r="AM82" s="49">
        <v>39</v>
      </c>
      <c r="AN82" s="49">
        <v>40</v>
      </c>
    </row>
    <row r="83" spans="1:40" x14ac:dyDescent="0.3">
      <c r="A83" s="56">
        <v>2</v>
      </c>
      <c r="B83" s="91" t="s">
        <v>75</v>
      </c>
      <c r="C83" s="58">
        <f t="shared" ref="C83:D87" si="10">E83+G83+I83+K83+M83+O83+Q83+S83+U83+W83+Y83+AA83+AC83+AE83+AG83+AI83+AK83+AM83</f>
        <v>2193</v>
      </c>
      <c r="D83" s="58">
        <f t="shared" si="10"/>
        <v>2146</v>
      </c>
      <c r="E83" s="59">
        <v>19</v>
      </c>
      <c r="F83" s="56">
        <v>19</v>
      </c>
      <c r="G83" s="56">
        <v>43</v>
      </c>
      <c r="H83" s="56">
        <v>43</v>
      </c>
      <c r="I83" s="56">
        <v>238</v>
      </c>
      <c r="J83" s="56">
        <v>227</v>
      </c>
      <c r="K83" s="56">
        <v>48</v>
      </c>
      <c r="L83" s="56">
        <v>48</v>
      </c>
      <c r="M83" s="56">
        <v>7</v>
      </c>
      <c r="N83" s="56">
        <v>7</v>
      </c>
      <c r="O83" s="56">
        <v>11</v>
      </c>
      <c r="P83" s="56">
        <v>11</v>
      </c>
      <c r="Q83" s="56">
        <v>62</v>
      </c>
      <c r="R83" s="56">
        <v>61</v>
      </c>
      <c r="S83" s="56">
        <v>100</v>
      </c>
      <c r="T83" s="56">
        <v>95</v>
      </c>
      <c r="U83" s="56">
        <v>138</v>
      </c>
      <c r="V83" s="56">
        <v>136</v>
      </c>
      <c r="W83" s="56">
        <v>47</v>
      </c>
      <c r="X83" s="56">
        <v>44</v>
      </c>
      <c r="Y83" s="56">
        <v>28</v>
      </c>
      <c r="Z83" s="56">
        <v>27</v>
      </c>
      <c r="AA83" s="56">
        <v>4</v>
      </c>
      <c r="AB83" s="56">
        <v>4</v>
      </c>
      <c r="AC83" s="56">
        <v>25</v>
      </c>
      <c r="AD83" s="56">
        <v>24</v>
      </c>
      <c r="AE83" s="56">
        <v>6</v>
      </c>
      <c r="AF83" s="56">
        <v>6</v>
      </c>
      <c r="AG83" s="56">
        <v>19</v>
      </c>
      <c r="AH83" s="56">
        <v>19</v>
      </c>
      <c r="AI83" s="56">
        <v>16</v>
      </c>
      <c r="AJ83" s="60">
        <v>14</v>
      </c>
      <c r="AK83" s="56">
        <v>235</v>
      </c>
      <c r="AL83" s="56">
        <v>229</v>
      </c>
      <c r="AM83" s="56">
        <v>1147</v>
      </c>
      <c r="AN83" s="56">
        <v>1132</v>
      </c>
    </row>
    <row r="84" spans="1:40" x14ac:dyDescent="0.3">
      <c r="A84" s="56">
        <v>3</v>
      </c>
      <c r="B84" s="91" t="s">
        <v>76</v>
      </c>
      <c r="C84" s="58">
        <f t="shared" si="10"/>
        <v>976</v>
      </c>
      <c r="D84" s="58">
        <f t="shared" si="10"/>
        <v>916</v>
      </c>
      <c r="E84" s="59">
        <v>1</v>
      </c>
      <c r="F84" s="56">
        <v>0</v>
      </c>
      <c r="G84" s="56">
        <v>29</v>
      </c>
      <c r="H84" s="56">
        <v>0</v>
      </c>
      <c r="I84" s="56">
        <v>34</v>
      </c>
      <c r="J84" s="56">
        <v>31</v>
      </c>
      <c r="K84" s="56">
        <v>2</v>
      </c>
      <c r="L84" s="56">
        <v>2</v>
      </c>
      <c r="M84" s="56">
        <v>9</v>
      </c>
      <c r="N84" s="56">
        <v>8</v>
      </c>
      <c r="O84" s="56">
        <v>6</v>
      </c>
      <c r="P84" s="56">
        <v>6</v>
      </c>
      <c r="Q84" s="56">
        <v>25</v>
      </c>
      <c r="R84" s="56">
        <v>25</v>
      </c>
      <c r="S84" s="56">
        <v>79</v>
      </c>
      <c r="T84" s="56">
        <v>76</v>
      </c>
      <c r="U84" s="56">
        <v>132</v>
      </c>
      <c r="V84" s="56">
        <v>128</v>
      </c>
      <c r="W84" s="56">
        <v>36</v>
      </c>
      <c r="X84" s="56">
        <v>35</v>
      </c>
      <c r="Y84" s="56">
        <v>34</v>
      </c>
      <c r="Z84" s="56">
        <v>33</v>
      </c>
      <c r="AA84" s="56">
        <v>7</v>
      </c>
      <c r="AB84" s="56">
        <v>7</v>
      </c>
      <c r="AC84" s="56">
        <v>45</v>
      </c>
      <c r="AD84" s="56">
        <v>45</v>
      </c>
      <c r="AE84" s="56">
        <v>309</v>
      </c>
      <c r="AF84" s="56">
        <v>295</v>
      </c>
      <c r="AG84" s="56">
        <v>27</v>
      </c>
      <c r="AH84" s="56">
        <v>25</v>
      </c>
      <c r="AI84" s="56">
        <v>79</v>
      </c>
      <c r="AJ84" s="60">
        <v>79</v>
      </c>
      <c r="AK84" s="56">
        <v>108</v>
      </c>
      <c r="AL84" s="56">
        <v>107</v>
      </c>
      <c r="AM84" s="56">
        <v>14</v>
      </c>
      <c r="AN84" s="56">
        <v>14</v>
      </c>
    </row>
    <row r="85" spans="1:40" x14ac:dyDescent="0.3">
      <c r="A85" s="56">
        <v>4</v>
      </c>
      <c r="B85" s="91" t="s">
        <v>77</v>
      </c>
      <c r="C85" s="58">
        <f t="shared" si="10"/>
        <v>820</v>
      </c>
      <c r="D85" s="58">
        <f t="shared" si="10"/>
        <v>810</v>
      </c>
      <c r="E85" s="59">
        <v>4</v>
      </c>
      <c r="F85" s="56">
        <v>4</v>
      </c>
      <c r="G85" s="56">
        <v>2</v>
      </c>
      <c r="H85" s="56">
        <v>2</v>
      </c>
      <c r="I85" s="56">
        <v>70</v>
      </c>
      <c r="J85" s="56">
        <v>67</v>
      </c>
      <c r="K85" s="56">
        <v>2</v>
      </c>
      <c r="L85" s="56">
        <v>2</v>
      </c>
      <c r="M85" s="56">
        <v>4</v>
      </c>
      <c r="N85" s="56">
        <v>4</v>
      </c>
      <c r="O85" s="56">
        <v>3</v>
      </c>
      <c r="P85" s="56">
        <v>3</v>
      </c>
      <c r="Q85" s="56">
        <v>30</v>
      </c>
      <c r="R85" s="56">
        <v>30</v>
      </c>
      <c r="S85" s="56">
        <v>11</v>
      </c>
      <c r="T85" s="56">
        <v>9</v>
      </c>
      <c r="U85" s="56">
        <v>90</v>
      </c>
      <c r="V85" s="56">
        <v>88</v>
      </c>
      <c r="W85" s="56">
        <v>4</v>
      </c>
      <c r="X85" s="56">
        <v>3</v>
      </c>
      <c r="Y85" s="56">
        <v>37</v>
      </c>
      <c r="Z85" s="56">
        <v>37</v>
      </c>
      <c r="AA85" s="56">
        <v>1</v>
      </c>
      <c r="AB85" s="56">
        <v>1</v>
      </c>
      <c r="AC85" s="56">
        <v>15</v>
      </c>
      <c r="AD85" s="56">
        <v>15</v>
      </c>
      <c r="AE85" s="56">
        <v>1</v>
      </c>
      <c r="AF85" s="56">
        <v>1</v>
      </c>
      <c r="AG85" s="56">
        <v>20</v>
      </c>
      <c r="AH85" s="56">
        <v>20</v>
      </c>
      <c r="AI85" s="56">
        <v>2</v>
      </c>
      <c r="AJ85" s="60">
        <v>2</v>
      </c>
      <c r="AK85" s="56">
        <v>75</v>
      </c>
      <c r="AL85" s="56">
        <v>73</v>
      </c>
      <c r="AM85" s="56">
        <v>449</v>
      </c>
      <c r="AN85" s="56">
        <v>449</v>
      </c>
    </row>
    <row r="86" spans="1:40" x14ac:dyDescent="0.3">
      <c r="A86" s="56">
        <v>5</v>
      </c>
      <c r="B86" s="91" t="s">
        <v>78</v>
      </c>
      <c r="C86" s="58">
        <f t="shared" si="10"/>
        <v>654</v>
      </c>
      <c r="D86" s="58">
        <f t="shared" si="10"/>
        <v>631</v>
      </c>
      <c r="E86" s="92">
        <v>40</v>
      </c>
      <c r="F86" s="93">
        <v>40</v>
      </c>
      <c r="G86" s="93">
        <v>3</v>
      </c>
      <c r="H86" s="93">
        <v>3</v>
      </c>
      <c r="I86" s="93">
        <v>69</v>
      </c>
      <c r="J86" s="93">
        <v>69</v>
      </c>
      <c r="K86" s="93">
        <v>0</v>
      </c>
      <c r="L86" s="93">
        <v>0</v>
      </c>
      <c r="M86" s="93">
        <v>26</v>
      </c>
      <c r="N86" s="93">
        <v>24</v>
      </c>
      <c r="O86" s="93">
        <v>16</v>
      </c>
      <c r="P86" s="93">
        <v>8</v>
      </c>
      <c r="Q86" s="93">
        <v>6</v>
      </c>
      <c r="R86" s="93">
        <v>6</v>
      </c>
      <c r="S86" s="120">
        <v>14</v>
      </c>
      <c r="T86" s="120">
        <v>13</v>
      </c>
      <c r="U86" s="94">
        <v>96</v>
      </c>
      <c r="V86" s="94">
        <v>96</v>
      </c>
      <c r="W86" s="94">
        <v>17</v>
      </c>
      <c r="X86" s="94">
        <v>17</v>
      </c>
      <c r="Y86" s="95">
        <v>19</v>
      </c>
      <c r="Z86" s="93">
        <v>19</v>
      </c>
      <c r="AA86" s="93">
        <v>0</v>
      </c>
      <c r="AB86" s="93">
        <v>0</v>
      </c>
      <c r="AC86" s="93">
        <v>18</v>
      </c>
      <c r="AD86" s="93">
        <v>17</v>
      </c>
      <c r="AE86" s="93">
        <v>7</v>
      </c>
      <c r="AF86" s="93">
        <v>7</v>
      </c>
      <c r="AG86" s="93">
        <v>17</v>
      </c>
      <c r="AH86" s="93">
        <v>15</v>
      </c>
      <c r="AI86" s="93">
        <v>10</v>
      </c>
      <c r="AJ86" s="93">
        <v>5</v>
      </c>
      <c r="AK86" s="93">
        <v>172</v>
      </c>
      <c r="AL86" s="93">
        <v>171</v>
      </c>
      <c r="AM86" s="93">
        <v>124</v>
      </c>
      <c r="AN86" s="93">
        <v>121</v>
      </c>
    </row>
    <row r="87" spans="1:40" x14ac:dyDescent="0.3">
      <c r="A87" s="56">
        <v>6</v>
      </c>
      <c r="B87" s="91" t="s">
        <v>79</v>
      </c>
      <c r="C87" s="58">
        <f t="shared" si="10"/>
        <v>444</v>
      </c>
      <c r="D87" s="58">
        <f t="shared" si="10"/>
        <v>439</v>
      </c>
      <c r="E87" s="59">
        <v>14</v>
      </c>
      <c r="F87" s="56">
        <v>13</v>
      </c>
      <c r="G87" s="56">
        <v>3</v>
      </c>
      <c r="H87" s="56">
        <v>3</v>
      </c>
      <c r="I87" s="56">
        <v>16</v>
      </c>
      <c r="J87" s="56">
        <v>16</v>
      </c>
      <c r="K87" s="56">
        <v>0</v>
      </c>
      <c r="L87" s="56">
        <v>0</v>
      </c>
      <c r="M87" s="56">
        <v>15</v>
      </c>
      <c r="N87" s="56">
        <v>15</v>
      </c>
      <c r="O87" s="56">
        <v>0</v>
      </c>
      <c r="P87" s="56">
        <v>0</v>
      </c>
      <c r="Q87" s="56">
        <v>22</v>
      </c>
      <c r="R87" s="56">
        <v>22</v>
      </c>
      <c r="S87" s="56">
        <v>1</v>
      </c>
      <c r="T87" s="56">
        <v>1</v>
      </c>
      <c r="U87" s="56">
        <v>70</v>
      </c>
      <c r="V87" s="56">
        <v>70</v>
      </c>
      <c r="W87" s="56">
        <v>15</v>
      </c>
      <c r="X87" s="56">
        <v>15</v>
      </c>
      <c r="Y87" s="56">
        <v>20</v>
      </c>
      <c r="Z87" s="56">
        <v>20</v>
      </c>
      <c r="AA87" s="56">
        <v>0</v>
      </c>
      <c r="AB87" s="56">
        <v>0</v>
      </c>
      <c r="AC87" s="56">
        <v>14</v>
      </c>
      <c r="AD87" s="56">
        <v>14</v>
      </c>
      <c r="AE87" s="56">
        <v>1</v>
      </c>
      <c r="AF87" s="56">
        <v>1</v>
      </c>
      <c r="AG87" s="56">
        <v>19</v>
      </c>
      <c r="AH87" s="56">
        <v>19</v>
      </c>
      <c r="AI87" s="56">
        <v>4</v>
      </c>
      <c r="AJ87" s="56">
        <v>4</v>
      </c>
      <c r="AK87" s="56">
        <v>36</v>
      </c>
      <c r="AL87" s="60">
        <v>35</v>
      </c>
      <c r="AM87" s="56">
        <v>194</v>
      </c>
      <c r="AN87" s="56">
        <v>191</v>
      </c>
    </row>
    <row r="88" spans="1:40" ht="15" thickBot="1" x14ac:dyDescent="0.35">
      <c r="A88" s="58"/>
      <c r="B88" s="66" t="s">
        <v>37</v>
      </c>
      <c r="C88" s="52">
        <f>C83+C84+C85+C86+C87</f>
        <v>5087</v>
      </c>
      <c r="D88" s="52">
        <f t="shared" ref="D88:AN88" si="11">D83+D84+D85+D86+D87</f>
        <v>4942</v>
      </c>
      <c r="E88" s="52">
        <f t="shared" si="11"/>
        <v>78</v>
      </c>
      <c r="F88" s="52">
        <f t="shared" si="11"/>
        <v>76</v>
      </c>
      <c r="G88" s="52">
        <f t="shared" si="11"/>
        <v>80</v>
      </c>
      <c r="H88" s="52">
        <f t="shared" si="11"/>
        <v>51</v>
      </c>
      <c r="I88" s="52">
        <f t="shared" si="11"/>
        <v>427</v>
      </c>
      <c r="J88" s="52">
        <f t="shared" si="11"/>
        <v>410</v>
      </c>
      <c r="K88" s="52">
        <f t="shared" si="11"/>
        <v>52</v>
      </c>
      <c r="L88" s="52">
        <f t="shared" si="11"/>
        <v>52</v>
      </c>
      <c r="M88" s="52">
        <f t="shared" si="11"/>
        <v>61</v>
      </c>
      <c r="N88" s="52">
        <f t="shared" si="11"/>
        <v>58</v>
      </c>
      <c r="O88" s="52">
        <f t="shared" si="11"/>
        <v>36</v>
      </c>
      <c r="P88" s="52">
        <f t="shared" si="11"/>
        <v>28</v>
      </c>
      <c r="Q88" s="52">
        <f t="shared" si="11"/>
        <v>145</v>
      </c>
      <c r="R88" s="52">
        <f t="shared" si="11"/>
        <v>144</v>
      </c>
      <c r="S88" s="52">
        <f t="shared" si="11"/>
        <v>205</v>
      </c>
      <c r="T88" s="52">
        <f t="shared" si="11"/>
        <v>194</v>
      </c>
      <c r="U88" s="52">
        <f t="shared" si="11"/>
        <v>526</v>
      </c>
      <c r="V88" s="52">
        <f t="shared" si="11"/>
        <v>518</v>
      </c>
      <c r="W88" s="52">
        <f t="shared" si="11"/>
        <v>119</v>
      </c>
      <c r="X88" s="52">
        <f t="shared" si="11"/>
        <v>114</v>
      </c>
      <c r="Y88" s="52">
        <f t="shared" si="11"/>
        <v>138</v>
      </c>
      <c r="Z88" s="52">
        <f t="shared" si="11"/>
        <v>136</v>
      </c>
      <c r="AA88" s="52">
        <f t="shared" si="11"/>
        <v>12</v>
      </c>
      <c r="AB88" s="52">
        <f t="shared" si="11"/>
        <v>12</v>
      </c>
      <c r="AC88" s="52">
        <f t="shared" si="11"/>
        <v>117</v>
      </c>
      <c r="AD88" s="52">
        <f t="shared" si="11"/>
        <v>115</v>
      </c>
      <c r="AE88" s="52">
        <f t="shared" si="11"/>
        <v>324</v>
      </c>
      <c r="AF88" s="52">
        <f t="shared" si="11"/>
        <v>310</v>
      </c>
      <c r="AG88" s="52">
        <f t="shared" si="11"/>
        <v>102</v>
      </c>
      <c r="AH88" s="52">
        <f t="shared" si="11"/>
        <v>98</v>
      </c>
      <c r="AI88" s="52">
        <f t="shared" si="11"/>
        <v>111</v>
      </c>
      <c r="AJ88" s="52">
        <f t="shared" si="11"/>
        <v>104</v>
      </c>
      <c r="AK88" s="52">
        <f t="shared" si="11"/>
        <v>626</v>
      </c>
      <c r="AL88" s="52">
        <f t="shared" si="11"/>
        <v>615</v>
      </c>
      <c r="AM88" s="52">
        <f t="shared" si="11"/>
        <v>1928</v>
      </c>
      <c r="AN88" s="52">
        <f t="shared" si="11"/>
        <v>1907</v>
      </c>
    </row>
    <row r="89" spans="1:40" ht="15.75" customHeight="1" thickBot="1" x14ac:dyDescent="0.35">
      <c r="A89" s="5" t="s">
        <v>2</v>
      </c>
      <c r="B89" s="5" t="s">
        <v>3</v>
      </c>
      <c r="C89" s="6" t="s">
        <v>4</v>
      </c>
      <c r="D89" s="7"/>
      <c r="E89" s="8" t="s">
        <v>5</v>
      </c>
      <c r="F89" s="9"/>
      <c r="G89" s="9"/>
      <c r="H89" s="9"/>
      <c r="I89" s="9"/>
      <c r="J89" s="9"/>
      <c r="K89" s="9"/>
      <c r="L89" s="10"/>
      <c r="M89" s="11" t="s">
        <v>6</v>
      </c>
      <c r="N89" s="12"/>
      <c r="O89" s="12"/>
      <c r="P89" s="13"/>
      <c r="Q89" s="11" t="s">
        <v>7</v>
      </c>
      <c r="R89" s="12"/>
      <c r="S89" s="12"/>
      <c r="T89" s="13"/>
      <c r="U89" s="11" t="s">
        <v>8</v>
      </c>
      <c r="V89" s="12"/>
      <c r="W89" s="12"/>
      <c r="X89" s="13"/>
      <c r="Y89" s="11" t="s">
        <v>9</v>
      </c>
      <c r="Z89" s="12"/>
      <c r="AA89" s="12"/>
      <c r="AB89" s="13"/>
      <c r="AC89" s="11" t="s">
        <v>10</v>
      </c>
      <c r="AD89" s="12"/>
      <c r="AE89" s="12"/>
      <c r="AF89" s="13"/>
      <c r="AG89" s="11" t="s">
        <v>11</v>
      </c>
      <c r="AH89" s="12"/>
      <c r="AI89" s="12"/>
      <c r="AJ89" s="13"/>
      <c r="AK89" s="14" t="s">
        <v>12</v>
      </c>
      <c r="AL89" s="15"/>
      <c r="AM89" s="16"/>
      <c r="AN89" s="17"/>
    </row>
    <row r="90" spans="1:40" ht="15" customHeight="1" thickBot="1" x14ac:dyDescent="0.35">
      <c r="A90" s="18"/>
      <c r="B90" s="18"/>
      <c r="C90" s="19"/>
      <c r="D90" s="20"/>
      <c r="E90" s="21" t="s">
        <v>13</v>
      </c>
      <c r="F90" s="22"/>
      <c r="G90" s="23" t="s">
        <v>14</v>
      </c>
      <c r="H90" s="24"/>
      <c r="I90" s="21" t="s">
        <v>15</v>
      </c>
      <c r="J90" s="24"/>
      <c r="K90" s="21" t="s">
        <v>16</v>
      </c>
      <c r="L90" s="24"/>
      <c r="M90" s="25" t="s">
        <v>17</v>
      </c>
      <c r="N90" s="26"/>
      <c r="O90" s="25" t="s">
        <v>18</v>
      </c>
      <c r="P90" s="26"/>
      <c r="Q90" s="25" t="s">
        <v>19</v>
      </c>
      <c r="R90" s="26"/>
      <c r="S90" s="25" t="s">
        <v>18</v>
      </c>
      <c r="T90" s="26"/>
      <c r="U90" s="25" t="s">
        <v>20</v>
      </c>
      <c r="V90" s="26"/>
      <c r="W90" s="25" t="s">
        <v>18</v>
      </c>
      <c r="X90" s="26"/>
      <c r="Y90" s="25" t="s">
        <v>21</v>
      </c>
      <c r="Z90" s="26"/>
      <c r="AA90" s="25" t="s">
        <v>18</v>
      </c>
      <c r="AB90" s="26"/>
      <c r="AC90" s="25" t="s">
        <v>22</v>
      </c>
      <c r="AD90" s="26"/>
      <c r="AE90" s="25" t="s">
        <v>18</v>
      </c>
      <c r="AF90" s="26"/>
      <c r="AG90" s="25" t="s">
        <v>23</v>
      </c>
      <c r="AH90" s="26"/>
      <c r="AI90" s="106" t="s">
        <v>24</v>
      </c>
      <c r="AJ90" s="107"/>
      <c r="AK90" s="27" t="s">
        <v>25</v>
      </c>
      <c r="AL90" s="28"/>
      <c r="AM90" s="29" t="s">
        <v>18</v>
      </c>
      <c r="AN90" s="30"/>
    </row>
    <row r="91" spans="1:40" ht="12.75" customHeight="1" x14ac:dyDescent="0.3">
      <c r="A91" s="31"/>
      <c r="B91" s="32"/>
      <c r="C91" s="33" t="s">
        <v>26</v>
      </c>
      <c r="D91" s="34" t="s">
        <v>27</v>
      </c>
      <c r="E91" s="33" t="s">
        <v>26</v>
      </c>
      <c r="F91" s="34" t="s">
        <v>27</v>
      </c>
      <c r="G91" s="33" t="s">
        <v>26</v>
      </c>
      <c r="H91" s="34" t="s">
        <v>27</v>
      </c>
      <c r="I91" s="33" t="s">
        <v>26</v>
      </c>
      <c r="J91" s="34" t="s">
        <v>27</v>
      </c>
      <c r="K91" s="33" t="s">
        <v>26</v>
      </c>
      <c r="L91" s="34" t="s">
        <v>27</v>
      </c>
      <c r="M91" s="35" t="s">
        <v>26</v>
      </c>
      <c r="N91" s="36" t="s">
        <v>27</v>
      </c>
      <c r="O91" s="35" t="s">
        <v>26</v>
      </c>
      <c r="P91" s="36" t="s">
        <v>27</v>
      </c>
      <c r="Q91" s="35" t="s">
        <v>26</v>
      </c>
      <c r="R91" s="36" t="s">
        <v>27</v>
      </c>
      <c r="S91" s="35" t="s">
        <v>26</v>
      </c>
      <c r="T91" s="36" t="s">
        <v>27</v>
      </c>
      <c r="U91" s="35" t="s">
        <v>26</v>
      </c>
      <c r="V91" s="36" t="s">
        <v>27</v>
      </c>
      <c r="W91" s="35" t="s">
        <v>26</v>
      </c>
      <c r="X91" s="36" t="s">
        <v>27</v>
      </c>
      <c r="Y91" s="33" t="s">
        <v>26</v>
      </c>
      <c r="Z91" s="34" t="s">
        <v>27</v>
      </c>
      <c r="AA91" s="33" t="s">
        <v>26</v>
      </c>
      <c r="AB91" s="34" t="s">
        <v>27</v>
      </c>
      <c r="AC91" s="33" t="s">
        <v>26</v>
      </c>
      <c r="AD91" s="34" t="s">
        <v>27</v>
      </c>
      <c r="AE91" s="33" t="s">
        <v>26</v>
      </c>
      <c r="AF91" s="34" t="s">
        <v>27</v>
      </c>
      <c r="AG91" s="33" t="s">
        <v>26</v>
      </c>
      <c r="AH91" s="34" t="s">
        <v>27</v>
      </c>
      <c r="AI91" s="33" t="s">
        <v>26</v>
      </c>
      <c r="AJ91" s="34" t="s">
        <v>27</v>
      </c>
      <c r="AK91" s="37" t="s">
        <v>26</v>
      </c>
      <c r="AL91" s="38" t="s">
        <v>27</v>
      </c>
      <c r="AM91" s="39" t="s">
        <v>26</v>
      </c>
      <c r="AN91" s="34" t="s">
        <v>27</v>
      </c>
    </row>
    <row r="92" spans="1:40" ht="12.75" customHeight="1" x14ac:dyDescent="0.3">
      <c r="A92" s="40"/>
      <c r="B92" s="41"/>
      <c r="C92" s="37"/>
      <c r="D92" s="42"/>
      <c r="E92" s="37"/>
      <c r="F92" s="42"/>
      <c r="G92" s="37"/>
      <c r="H92" s="42"/>
      <c r="I92" s="37"/>
      <c r="J92" s="42"/>
      <c r="K92" s="37"/>
      <c r="L92" s="42"/>
      <c r="M92" s="39"/>
      <c r="N92" s="43"/>
      <c r="O92" s="39"/>
      <c r="P92" s="43"/>
      <c r="Q92" s="39"/>
      <c r="R92" s="43"/>
      <c r="S92" s="39"/>
      <c r="T92" s="43"/>
      <c r="U92" s="39"/>
      <c r="V92" s="43"/>
      <c r="W92" s="39"/>
      <c r="X92" s="43"/>
      <c r="Y92" s="37"/>
      <c r="Z92" s="42"/>
      <c r="AA92" s="37"/>
      <c r="AB92" s="42"/>
      <c r="AC92" s="37"/>
      <c r="AD92" s="42"/>
      <c r="AE92" s="37"/>
      <c r="AF92" s="42"/>
      <c r="AG92" s="37"/>
      <c r="AH92" s="42"/>
      <c r="AI92" s="37"/>
      <c r="AJ92" s="42"/>
      <c r="AK92" s="44"/>
      <c r="AL92" s="45"/>
      <c r="AM92" s="44"/>
      <c r="AN92" s="42"/>
    </row>
    <row r="93" spans="1:40" ht="15" thickBot="1" x14ac:dyDescent="0.35">
      <c r="A93" s="46">
        <v>1</v>
      </c>
      <c r="B93" s="47">
        <v>2</v>
      </c>
      <c r="C93" s="48">
        <v>3</v>
      </c>
      <c r="D93" s="47">
        <v>4</v>
      </c>
      <c r="E93" s="47">
        <v>5</v>
      </c>
      <c r="F93" s="47">
        <v>6</v>
      </c>
      <c r="G93" s="47">
        <v>7</v>
      </c>
      <c r="H93" s="47">
        <v>8</v>
      </c>
      <c r="I93" s="47">
        <v>9</v>
      </c>
      <c r="J93" s="47">
        <v>10</v>
      </c>
      <c r="K93" s="47">
        <v>11</v>
      </c>
      <c r="L93" s="47">
        <v>12</v>
      </c>
      <c r="M93" s="47">
        <v>13</v>
      </c>
      <c r="N93" s="47">
        <v>14</v>
      </c>
      <c r="O93" s="47">
        <v>15</v>
      </c>
      <c r="P93" s="47">
        <v>16</v>
      </c>
      <c r="Q93" s="47">
        <v>17</v>
      </c>
      <c r="R93" s="47">
        <v>18</v>
      </c>
      <c r="S93" s="47">
        <v>19</v>
      </c>
      <c r="T93" s="47">
        <v>20</v>
      </c>
      <c r="U93" s="47">
        <v>21</v>
      </c>
      <c r="V93" s="47">
        <v>22</v>
      </c>
      <c r="W93" s="47">
        <v>23</v>
      </c>
      <c r="X93" s="47">
        <v>24</v>
      </c>
      <c r="Y93" s="47">
        <v>25</v>
      </c>
      <c r="Z93" s="47">
        <v>26</v>
      </c>
      <c r="AA93" s="47">
        <v>27</v>
      </c>
      <c r="AB93" s="47">
        <v>28</v>
      </c>
      <c r="AC93" s="47">
        <v>29</v>
      </c>
      <c r="AD93" s="47">
        <v>30</v>
      </c>
      <c r="AE93" s="47">
        <v>31</v>
      </c>
      <c r="AF93" s="47">
        <v>32</v>
      </c>
      <c r="AG93" s="47">
        <v>33</v>
      </c>
      <c r="AH93" s="47">
        <v>34</v>
      </c>
      <c r="AI93" s="47">
        <v>35</v>
      </c>
      <c r="AJ93" s="47">
        <v>36</v>
      </c>
      <c r="AK93" s="49">
        <v>37</v>
      </c>
      <c r="AL93" s="49">
        <v>38</v>
      </c>
      <c r="AM93" s="49">
        <v>39</v>
      </c>
      <c r="AN93" s="49">
        <v>40</v>
      </c>
    </row>
    <row r="94" spans="1:40" x14ac:dyDescent="0.3">
      <c r="A94" s="56">
        <v>1</v>
      </c>
      <c r="B94" s="101" t="s">
        <v>80</v>
      </c>
      <c r="C94" s="58">
        <f>E94+G94+I94+K94+M94+O94+Q94+S94+U94+W94+Y94+AA94+AC94+AE94+AG94+AI94+AK94+AM94</f>
        <v>952</v>
      </c>
      <c r="D94" s="58">
        <f>F94+H94+J94+L94+N94+P94+R94+T94+V94+X94+Z94+AB94+AD94+AF94+AH94+AJ94+AL94+AN94</f>
        <v>894</v>
      </c>
      <c r="E94" s="59">
        <v>28</v>
      </c>
      <c r="F94" s="56">
        <v>2</v>
      </c>
      <c r="G94" s="63">
        <v>102</v>
      </c>
      <c r="H94" s="63">
        <v>101</v>
      </c>
      <c r="I94" s="56">
        <v>6</v>
      </c>
      <c r="J94" s="56">
        <v>5</v>
      </c>
      <c r="K94" s="56">
        <v>0</v>
      </c>
      <c r="L94" s="56">
        <v>0</v>
      </c>
      <c r="M94" s="56">
        <v>6</v>
      </c>
      <c r="N94" s="56">
        <v>6</v>
      </c>
      <c r="O94" s="63">
        <v>14</v>
      </c>
      <c r="P94" s="63">
        <v>14</v>
      </c>
      <c r="Q94" s="56">
        <v>79</v>
      </c>
      <c r="R94" s="56">
        <v>73</v>
      </c>
      <c r="S94" s="63">
        <v>57</v>
      </c>
      <c r="T94" s="63">
        <v>54</v>
      </c>
      <c r="U94" s="56">
        <v>286</v>
      </c>
      <c r="V94" s="56">
        <v>282</v>
      </c>
      <c r="W94" s="56">
        <v>121</v>
      </c>
      <c r="X94" s="56">
        <v>119</v>
      </c>
      <c r="Y94" s="56">
        <v>32</v>
      </c>
      <c r="Z94" s="56">
        <v>30</v>
      </c>
      <c r="AA94" s="56">
        <v>5</v>
      </c>
      <c r="AB94" s="56">
        <v>5</v>
      </c>
      <c r="AC94" s="56">
        <v>16</v>
      </c>
      <c r="AD94" s="56">
        <v>15</v>
      </c>
      <c r="AE94" s="56">
        <v>7</v>
      </c>
      <c r="AF94" s="56">
        <v>7</v>
      </c>
      <c r="AG94" s="56">
        <v>3</v>
      </c>
      <c r="AH94" s="56">
        <v>3</v>
      </c>
      <c r="AI94" s="56">
        <v>4</v>
      </c>
      <c r="AJ94" s="60">
        <v>4</v>
      </c>
      <c r="AK94" s="56">
        <v>125</v>
      </c>
      <c r="AL94" s="56">
        <v>116</v>
      </c>
      <c r="AM94" s="56">
        <v>61</v>
      </c>
      <c r="AN94" s="56">
        <v>58</v>
      </c>
    </row>
    <row r="95" spans="1:40" x14ac:dyDescent="0.3">
      <c r="A95" s="56">
        <v>2</v>
      </c>
      <c r="B95" s="91" t="s">
        <v>81</v>
      </c>
      <c r="C95" s="58">
        <f t="shared" ref="C95:D100" si="12">E95+G95+I95+K95+M95+O95+Q95+S95+U95+W95+Y95+AA95+AC95+AE95+AG95+AI95+AK95+AM95</f>
        <v>296</v>
      </c>
      <c r="D95" s="58">
        <f t="shared" si="12"/>
        <v>260</v>
      </c>
      <c r="E95" s="59">
        <v>26</v>
      </c>
      <c r="F95" s="56">
        <v>0</v>
      </c>
      <c r="G95" s="56">
        <v>102</v>
      </c>
      <c r="H95" s="56">
        <v>101</v>
      </c>
      <c r="I95" s="56">
        <v>2</v>
      </c>
      <c r="J95" s="56">
        <v>2</v>
      </c>
      <c r="K95" s="56">
        <v>0</v>
      </c>
      <c r="L95" s="56">
        <v>0</v>
      </c>
      <c r="M95" s="56">
        <v>1</v>
      </c>
      <c r="N95" s="56">
        <v>1</v>
      </c>
      <c r="O95" s="56">
        <v>4</v>
      </c>
      <c r="P95" s="56">
        <v>4</v>
      </c>
      <c r="Q95" s="56">
        <v>25</v>
      </c>
      <c r="R95" s="56">
        <v>23</v>
      </c>
      <c r="S95" s="56">
        <v>41</v>
      </c>
      <c r="T95" s="56">
        <v>39</v>
      </c>
      <c r="U95" s="56">
        <v>44</v>
      </c>
      <c r="V95" s="56">
        <v>43</v>
      </c>
      <c r="W95" s="56">
        <v>10</v>
      </c>
      <c r="X95" s="56">
        <v>10</v>
      </c>
      <c r="Y95" s="56">
        <v>4</v>
      </c>
      <c r="Z95" s="56">
        <v>4</v>
      </c>
      <c r="AA95" s="56">
        <v>2</v>
      </c>
      <c r="AB95" s="56">
        <v>2</v>
      </c>
      <c r="AC95" s="56">
        <v>1</v>
      </c>
      <c r="AD95" s="56">
        <v>1</v>
      </c>
      <c r="AE95" s="56">
        <v>0</v>
      </c>
      <c r="AF95" s="56">
        <v>0</v>
      </c>
      <c r="AG95" s="56">
        <v>2</v>
      </c>
      <c r="AH95" s="56">
        <v>2</v>
      </c>
      <c r="AI95" s="56">
        <v>1</v>
      </c>
      <c r="AJ95" s="60">
        <v>1</v>
      </c>
      <c r="AK95" s="56">
        <v>19</v>
      </c>
      <c r="AL95" s="56">
        <v>18</v>
      </c>
      <c r="AM95" s="56">
        <v>12</v>
      </c>
      <c r="AN95" s="56">
        <v>9</v>
      </c>
    </row>
    <row r="96" spans="1:40" x14ac:dyDescent="0.3">
      <c r="A96" s="56">
        <v>3</v>
      </c>
      <c r="B96" s="91" t="s">
        <v>82</v>
      </c>
      <c r="C96" s="58">
        <f t="shared" si="12"/>
        <v>1049</v>
      </c>
      <c r="D96" s="58">
        <f t="shared" si="12"/>
        <v>732</v>
      </c>
      <c r="E96" s="59">
        <v>11</v>
      </c>
      <c r="F96" s="56">
        <v>11</v>
      </c>
      <c r="G96" s="56">
        <v>1</v>
      </c>
      <c r="H96" s="56">
        <v>1</v>
      </c>
      <c r="I96" s="56">
        <v>28</v>
      </c>
      <c r="J96" s="56">
        <v>14</v>
      </c>
      <c r="K96" s="56">
        <v>3</v>
      </c>
      <c r="L96" s="56">
        <v>2</v>
      </c>
      <c r="M96" s="56">
        <v>4</v>
      </c>
      <c r="N96" s="56">
        <v>3</v>
      </c>
      <c r="O96" s="56">
        <v>10</v>
      </c>
      <c r="P96" s="56">
        <v>8</v>
      </c>
      <c r="Q96" s="56">
        <v>30</v>
      </c>
      <c r="R96" s="56">
        <v>10</v>
      </c>
      <c r="S96" s="56">
        <v>103</v>
      </c>
      <c r="T96" s="56">
        <v>78</v>
      </c>
      <c r="U96" s="56">
        <v>439</v>
      </c>
      <c r="V96" s="56">
        <v>323</v>
      </c>
      <c r="W96" s="56">
        <v>29</v>
      </c>
      <c r="X96" s="56">
        <v>20</v>
      </c>
      <c r="Y96" s="56">
        <v>14</v>
      </c>
      <c r="Z96" s="56">
        <v>10</v>
      </c>
      <c r="AA96" s="56">
        <v>1</v>
      </c>
      <c r="AB96" s="56">
        <v>1</v>
      </c>
      <c r="AC96" s="56">
        <v>17</v>
      </c>
      <c r="AD96" s="56">
        <v>14</v>
      </c>
      <c r="AE96" s="56">
        <v>0</v>
      </c>
      <c r="AF96" s="56">
        <v>0</v>
      </c>
      <c r="AG96" s="56">
        <v>4</v>
      </c>
      <c r="AH96" s="56">
        <v>1</v>
      </c>
      <c r="AI96" s="56">
        <v>3</v>
      </c>
      <c r="AJ96" s="60">
        <v>2</v>
      </c>
      <c r="AK96" s="56">
        <v>209</v>
      </c>
      <c r="AL96" s="56">
        <v>147</v>
      </c>
      <c r="AM96" s="56">
        <v>143</v>
      </c>
      <c r="AN96" s="56">
        <v>87</v>
      </c>
    </row>
    <row r="97" spans="1:40" x14ac:dyDescent="0.3">
      <c r="A97" s="56">
        <v>4</v>
      </c>
      <c r="B97" s="91" t="s">
        <v>83</v>
      </c>
      <c r="C97" s="58">
        <f t="shared" si="12"/>
        <v>2808</v>
      </c>
      <c r="D97" s="58">
        <f t="shared" si="12"/>
        <v>2721</v>
      </c>
      <c r="E97" s="59">
        <v>35</v>
      </c>
      <c r="F97" s="56">
        <v>32</v>
      </c>
      <c r="G97" s="56">
        <v>363</v>
      </c>
      <c r="H97" s="56">
        <v>363</v>
      </c>
      <c r="I97" s="56">
        <v>114</v>
      </c>
      <c r="J97" s="56">
        <v>111</v>
      </c>
      <c r="K97" s="56">
        <v>194</v>
      </c>
      <c r="L97" s="56">
        <v>188</v>
      </c>
      <c r="M97" s="56">
        <v>98</v>
      </c>
      <c r="N97" s="56">
        <v>96</v>
      </c>
      <c r="O97" s="56">
        <v>24</v>
      </c>
      <c r="P97" s="56">
        <v>22</v>
      </c>
      <c r="Q97" s="56">
        <v>117</v>
      </c>
      <c r="R97" s="56">
        <v>115</v>
      </c>
      <c r="S97" s="56">
        <v>260</v>
      </c>
      <c r="T97" s="56">
        <v>248</v>
      </c>
      <c r="U97" s="56">
        <v>374</v>
      </c>
      <c r="V97" s="56">
        <v>372</v>
      </c>
      <c r="W97" s="56">
        <v>104</v>
      </c>
      <c r="X97" s="56">
        <v>98</v>
      </c>
      <c r="Y97" s="56">
        <v>28</v>
      </c>
      <c r="Z97" s="56">
        <v>26</v>
      </c>
      <c r="AA97" s="56">
        <v>10</v>
      </c>
      <c r="AB97" s="56">
        <v>10</v>
      </c>
      <c r="AC97" s="56">
        <v>47</v>
      </c>
      <c r="AD97" s="56">
        <v>46</v>
      </c>
      <c r="AE97" s="56">
        <v>16</v>
      </c>
      <c r="AF97" s="56">
        <v>16</v>
      </c>
      <c r="AG97" s="56">
        <v>136</v>
      </c>
      <c r="AH97" s="56">
        <v>123</v>
      </c>
      <c r="AI97" s="56">
        <v>88</v>
      </c>
      <c r="AJ97" s="60">
        <v>81</v>
      </c>
      <c r="AK97" s="56">
        <v>571</v>
      </c>
      <c r="AL97" s="56">
        <v>559</v>
      </c>
      <c r="AM97" s="56">
        <v>229</v>
      </c>
      <c r="AN97" s="56">
        <v>215</v>
      </c>
    </row>
    <row r="98" spans="1:40" x14ac:dyDescent="0.3">
      <c r="A98" s="56">
        <v>5</v>
      </c>
      <c r="B98" s="91" t="s">
        <v>84</v>
      </c>
      <c r="C98" s="58">
        <f t="shared" si="12"/>
        <v>536</v>
      </c>
      <c r="D98" s="58">
        <f t="shared" si="12"/>
        <v>511</v>
      </c>
      <c r="E98" s="92">
        <v>3</v>
      </c>
      <c r="F98" s="93">
        <v>1</v>
      </c>
      <c r="G98" s="93">
        <v>1</v>
      </c>
      <c r="H98" s="93">
        <v>1</v>
      </c>
      <c r="I98" s="93">
        <v>30</v>
      </c>
      <c r="J98" s="93">
        <v>28</v>
      </c>
      <c r="K98" s="93">
        <v>1</v>
      </c>
      <c r="L98" s="93">
        <v>1</v>
      </c>
      <c r="M98" s="93">
        <v>7</v>
      </c>
      <c r="N98" s="93">
        <v>6</v>
      </c>
      <c r="O98" s="93">
        <v>11</v>
      </c>
      <c r="P98" s="93">
        <v>10</v>
      </c>
      <c r="Q98" s="93">
        <v>30</v>
      </c>
      <c r="R98" s="93">
        <v>29</v>
      </c>
      <c r="S98" s="93">
        <v>83</v>
      </c>
      <c r="T98" s="93">
        <v>78</v>
      </c>
      <c r="U98" s="94">
        <v>62</v>
      </c>
      <c r="V98" s="94">
        <v>60</v>
      </c>
      <c r="W98" s="94">
        <v>31</v>
      </c>
      <c r="X98" s="94">
        <v>30</v>
      </c>
      <c r="Y98" s="95">
        <v>3</v>
      </c>
      <c r="Z98" s="93">
        <v>3</v>
      </c>
      <c r="AA98" s="93">
        <v>0</v>
      </c>
      <c r="AB98" s="93">
        <v>0</v>
      </c>
      <c r="AC98" s="93">
        <v>7</v>
      </c>
      <c r="AD98" s="93">
        <v>7</v>
      </c>
      <c r="AE98" s="93">
        <v>1</v>
      </c>
      <c r="AF98" s="93">
        <v>1</v>
      </c>
      <c r="AG98" s="93">
        <v>32</v>
      </c>
      <c r="AH98" s="93">
        <v>30</v>
      </c>
      <c r="AI98" s="93">
        <v>28</v>
      </c>
      <c r="AJ98" s="93">
        <v>28</v>
      </c>
      <c r="AK98" s="93">
        <v>120</v>
      </c>
      <c r="AL98" s="93">
        <v>118</v>
      </c>
      <c r="AM98" s="93">
        <v>86</v>
      </c>
      <c r="AN98" s="93">
        <v>80</v>
      </c>
    </row>
    <row r="99" spans="1:40" x14ac:dyDescent="0.3">
      <c r="A99" s="56">
        <v>6</v>
      </c>
      <c r="B99" s="91" t="s">
        <v>85</v>
      </c>
      <c r="C99" s="58">
        <f t="shared" si="12"/>
        <v>1015</v>
      </c>
      <c r="D99" s="58">
        <f t="shared" si="12"/>
        <v>1001</v>
      </c>
      <c r="E99" s="59">
        <v>1</v>
      </c>
      <c r="F99" s="56">
        <v>1</v>
      </c>
      <c r="G99" s="56">
        <v>362</v>
      </c>
      <c r="H99" s="56">
        <v>362</v>
      </c>
      <c r="I99" s="56">
        <v>25</v>
      </c>
      <c r="J99" s="56">
        <v>25</v>
      </c>
      <c r="K99" s="56">
        <v>192</v>
      </c>
      <c r="L99" s="56">
        <v>186</v>
      </c>
      <c r="M99" s="56">
        <v>67</v>
      </c>
      <c r="N99" s="56">
        <v>66</v>
      </c>
      <c r="O99" s="56">
        <v>0</v>
      </c>
      <c r="P99" s="56">
        <v>0</v>
      </c>
      <c r="Q99" s="56">
        <v>31</v>
      </c>
      <c r="R99" s="56">
        <v>30</v>
      </c>
      <c r="S99" s="56">
        <v>69</v>
      </c>
      <c r="T99" s="56">
        <v>68</v>
      </c>
      <c r="U99" s="56">
        <v>74</v>
      </c>
      <c r="V99" s="56">
        <v>74</v>
      </c>
      <c r="W99" s="56">
        <v>2</v>
      </c>
      <c r="X99" s="56">
        <v>2</v>
      </c>
      <c r="Y99" s="56">
        <v>0</v>
      </c>
      <c r="Z99" s="56">
        <v>0</v>
      </c>
      <c r="AA99" s="56">
        <v>0</v>
      </c>
      <c r="AB99" s="56">
        <v>0</v>
      </c>
      <c r="AC99" s="56">
        <v>15</v>
      </c>
      <c r="AD99" s="56">
        <v>15</v>
      </c>
      <c r="AE99" s="56">
        <v>7</v>
      </c>
      <c r="AF99" s="56">
        <v>7</v>
      </c>
      <c r="AG99" s="56">
        <v>1</v>
      </c>
      <c r="AH99" s="56">
        <v>1</v>
      </c>
      <c r="AI99" s="56">
        <v>0</v>
      </c>
      <c r="AJ99" s="60">
        <v>0</v>
      </c>
      <c r="AK99" s="56">
        <v>98</v>
      </c>
      <c r="AL99" s="56">
        <v>94</v>
      </c>
      <c r="AM99" s="56">
        <v>71</v>
      </c>
      <c r="AN99" s="56">
        <v>70</v>
      </c>
    </row>
    <row r="100" spans="1:40" x14ac:dyDescent="0.3">
      <c r="A100" s="56">
        <v>7</v>
      </c>
      <c r="B100" s="91" t="s">
        <v>86</v>
      </c>
      <c r="C100" s="58">
        <f t="shared" si="12"/>
        <v>766</v>
      </c>
      <c r="D100" s="58">
        <f t="shared" si="12"/>
        <v>760</v>
      </c>
      <c r="E100" s="59">
        <v>0</v>
      </c>
      <c r="F100" s="56">
        <v>0</v>
      </c>
      <c r="G100" s="56">
        <v>16</v>
      </c>
      <c r="H100" s="56">
        <v>14</v>
      </c>
      <c r="I100" s="56">
        <v>0</v>
      </c>
      <c r="J100" s="56">
        <v>0</v>
      </c>
      <c r="K100" s="56">
        <v>130</v>
      </c>
      <c r="L100" s="56">
        <v>130</v>
      </c>
      <c r="M100" s="56">
        <v>3</v>
      </c>
      <c r="N100" s="56">
        <v>3</v>
      </c>
      <c r="O100" s="56">
        <v>7</v>
      </c>
      <c r="P100" s="56">
        <v>4</v>
      </c>
      <c r="Q100" s="56">
        <v>0</v>
      </c>
      <c r="R100" s="56">
        <v>0</v>
      </c>
      <c r="S100" s="56">
        <v>24</v>
      </c>
      <c r="T100" s="56">
        <v>24</v>
      </c>
      <c r="U100" s="56">
        <v>47</v>
      </c>
      <c r="V100" s="56">
        <v>47</v>
      </c>
      <c r="W100" s="56">
        <v>70</v>
      </c>
      <c r="X100" s="56">
        <v>70</v>
      </c>
      <c r="Y100" s="56">
        <v>4</v>
      </c>
      <c r="Z100" s="56">
        <v>4</v>
      </c>
      <c r="AA100" s="56">
        <v>4</v>
      </c>
      <c r="AB100" s="56">
        <v>4</v>
      </c>
      <c r="AC100" s="56">
        <v>10</v>
      </c>
      <c r="AD100" s="56">
        <v>9</v>
      </c>
      <c r="AE100" s="56">
        <v>1</v>
      </c>
      <c r="AF100" s="56">
        <v>1</v>
      </c>
      <c r="AG100" s="56">
        <v>1</v>
      </c>
      <c r="AH100" s="56">
        <v>1</v>
      </c>
      <c r="AI100" s="56">
        <v>0</v>
      </c>
      <c r="AJ100" s="60">
        <v>0</v>
      </c>
      <c r="AK100" s="56">
        <v>243</v>
      </c>
      <c r="AL100" s="56">
        <v>243</v>
      </c>
      <c r="AM100" s="56">
        <v>206</v>
      </c>
      <c r="AN100" s="56">
        <v>206</v>
      </c>
    </row>
    <row r="101" spans="1:40" x14ac:dyDescent="0.3">
      <c r="A101" s="121"/>
      <c r="B101" s="122" t="s">
        <v>37</v>
      </c>
      <c r="C101" s="52">
        <f>C94+C96+C97+C100</f>
        <v>5575</v>
      </c>
      <c r="D101" s="52">
        <f>D94+D96+D97+D100</f>
        <v>5107</v>
      </c>
      <c r="E101" s="52">
        <f t="shared" ref="E101:AN101" si="13">E94+E96+E97+E100</f>
        <v>74</v>
      </c>
      <c r="F101" s="52">
        <f t="shared" si="13"/>
        <v>45</v>
      </c>
      <c r="G101" s="52">
        <f t="shared" si="13"/>
        <v>482</v>
      </c>
      <c r="H101" s="52">
        <f t="shared" si="13"/>
        <v>479</v>
      </c>
      <c r="I101" s="52">
        <f t="shared" si="13"/>
        <v>148</v>
      </c>
      <c r="J101" s="52">
        <f t="shared" si="13"/>
        <v>130</v>
      </c>
      <c r="K101" s="52">
        <f t="shared" si="13"/>
        <v>327</v>
      </c>
      <c r="L101" s="52">
        <f t="shared" si="13"/>
        <v>320</v>
      </c>
      <c r="M101" s="52">
        <f t="shared" si="13"/>
        <v>111</v>
      </c>
      <c r="N101" s="52">
        <f t="shared" si="13"/>
        <v>108</v>
      </c>
      <c r="O101" s="52">
        <f t="shared" si="13"/>
        <v>55</v>
      </c>
      <c r="P101" s="52">
        <f t="shared" si="13"/>
        <v>48</v>
      </c>
      <c r="Q101" s="52">
        <f t="shared" si="13"/>
        <v>226</v>
      </c>
      <c r="R101" s="52">
        <f t="shared" si="13"/>
        <v>198</v>
      </c>
      <c r="S101" s="52">
        <f t="shared" si="13"/>
        <v>444</v>
      </c>
      <c r="T101" s="52">
        <f t="shared" si="13"/>
        <v>404</v>
      </c>
      <c r="U101" s="52">
        <f t="shared" si="13"/>
        <v>1146</v>
      </c>
      <c r="V101" s="52">
        <f t="shared" si="13"/>
        <v>1024</v>
      </c>
      <c r="W101" s="52">
        <f t="shared" si="13"/>
        <v>324</v>
      </c>
      <c r="X101" s="52">
        <f t="shared" si="13"/>
        <v>307</v>
      </c>
      <c r="Y101" s="52">
        <f t="shared" si="13"/>
        <v>78</v>
      </c>
      <c r="Z101" s="52">
        <f t="shared" si="13"/>
        <v>70</v>
      </c>
      <c r="AA101" s="52">
        <f t="shared" si="13"/>
        <v>20</v>
      </c>
      <c r="AB101" s="52">
        <f t="shared" si="13"/>
        <v>20</v>
      </c>
      <c r="AC101" s="52">
        <f t="shared" si="13"/>
        <v>90</v>
      </c>
      <c r="AD101" s="52">
        <f t="shared" si="13"/>
        <v>84</v>
      </c>
      <c r="AE101" s="52">
        <f t="shared" si="13"/>
        <v>24</v>
      </c>
      <c r="AF101" s="52">
        <f t="shared" si="13"/>
        <v>24</v>
      </c>
      <c r="AG101" s="52">
        <f t="shared" si="13"/>
        <v>144</v>
      </c>
      <c r="AH101" s="52">
        <f t="shared" si="13"/>
        <v>128</v>
      </c>
      <c r="AI101" s="52">
        <f t="shared" si="13"/>
        <v>95</v>
      </c>
      <c r="AJ101" s="52">
        <f t="shared" si="13"/>
        <v>87</v>
      </c>
      <c r="AK101" s="52">
        <f t="shared" si="13"/>
        <v>1148</v>
      </c>
      <c r="AL101" s="52">
        <f t="shared" si="13"/>
        <v>1065</v>
      </c>
      <c r="AM101" s="52">
        <f t="shared" si="13"/>
        <v>639</v>
      </c>
      <c r="AN101" s="52">
        <f t="shared" si="13"/>
        <v>566</v>
      </c>
    </row>
    <row r="103" spans="1:40" x14ac:dyDescent="0.3">
      <c r="B103" s="123" t="s">
        <v>87</v>
      </c>
      <c r="C103" s="124">
        <f>C17</f>
        <v>8610</v>
      </c>
      <c r="D103" s="124">
        <f t="shared" ref="D103:AN103" si="14">D17</f>
        <v>7936</v>
      </c>
      <c r="E103" s="124">
        <f t="shared" si="14"/>
        <v>172</v>
      </c>
      <c r="F103" s="124">
        <f t="shared" si="14"/>
        <v>159</v>
      </c>
      <c r="G103" s="124">
        <f t="shared" si="14"/>
        <v>377</v>
      </c>
      <c r="H103" s="124">
        <f t="shared" si="14"/>
        <v>269</v>
      </c>
      <c r="I103" s="124">
        <f t="shared" si="14"/>
        <v>864</v>
      </c>
      <c r="J103" s="124">
        <f t="shared" si="14"/>
        <v>821</v>
      </c>
      <c r="K103" s="124">
        <f t="shared" si="14"/>
        <v>70</v>
      </c>
      <c r="L103" s="124">
        <f t="shared" si="14"/>
        <v>64</v>
      </c>
      <c r="M103" s="124">
        <f t="shared" si="14"/>
        <v>112</v>
      </c>
      <c r="N103" s="124">
        <f t="shared" si="14"/>
        <v>96</v>
      </c>
      <c r="O103" s="124">
        <f t="shared" si="14"/>
        <v>162</v>
      </c>
      <c r="P103" s="124">
        <f t="shared" si="14"/>
        <v>148</v>
      </c>
      <c r="Q103" s="124">
        <f t="shared" si="14"/>
        <v>699</v>
      </c>
      <c r="R103" s="124">
        <f t="shared" si="14"/>
        <v>674</v>
      </c>
      <c r="S103" s="124">
        <f t="shared" si="14"/>
        <v>1217</v>
      </c>
      <c r="T103" s="124">
        <f t="shared" si="14"/>
        <v>1179</v>
      </c>
      <c r="U103" s="124">
        <f t="shared" si="14"/>
        <v>1067</v>
      </c>
      <c r="V103" s="124">
        <f t="shared" si="14"/>
        <v>1014</v>
      </c>
      <c r="W103" s="124">
        <f t="shared" si="14"/>
        <v>267</v>
      </c>
      <c r="X103" s="124">
        <f t="shared" si="14"/>
        <v>248</v>
      </c>
      <c r="Y103" s="124">
        <f t="shared" si="14"/>
        <v>295</v>
      </c>
      <c r="Z103" s="124">
        <f t="shared" si="14"/>
        <v>282</v>
      </c>
      <c r="AA103" s="124">
        <f t="shared" si="14"/>
        <v>152</v>
      </c>
      <c r="AB103" s="124">
        <f t="shared" si="14"/>
        <v>113</v>
      </c>
      <c r="AC103" s="124">
        <f t="shared" si="14"/>
        <v>116</v>
      </c>
      <c r="AD103" s="124">
        <f t="shared" si="14"/>
        <v>133</v>
      </c>
      <c r="AE103" s="124">
        <f t="shared" si="14"/>
        <v>26</v>
      </c>
      <c r="AF103" s="124">
        <f t="shared" si="14"/>
        <v>24</v>
      </c>
      <c r="AG103" s="124">
        <f t="shared" si="14"/>
        <v>439</v>
      </c>
      <c r="AH103" s="124">
        <f t="shared" si="14"/>
        <v>330</v>
      </c>
      <c r="AI103" s="124">
        <f>AI17</f>
        <v>354</v>
      </c>
      <c r="AJ103" s="124">
        <f t="shared" si="14"/>
        <v>313</v>
      </c>
      <c r="AK103" s="124">
        <f t="shared" si="14"/>
        <v>686</v>
      </c>
      <c r="AL103" s="124">
        <f t="shared" si="14"/>
        <v>637</v>
      </c>
      <c r="AM103" s="124">
        <f t="shared" si="14"/>
        <v>1535</v>
      </c>
      <c r="AN103" s="124">
        <f t="shared" si="14"/>
        <v>1432</v>
      </c>
    </row>
    <row r="104" spans="1:40" x14ac:dyDescent="0.3">
      <c r="B104" s="123" t="s">
        <v>88</v>
      </c>
      <c r="C104" s="74">
        <f>C8</f>
        <v>10300</v>
      </c>
      <c r="D104" s="74">
        <f t="shared" ref="D104:AN104" si="15">D8</f>
        <v>8853</v>
      </c>
      <c r="E104" s="74">
        <f t="shared" si="15"/>
        <v>88</v>
      </c>
      <c r="F104" s="74">
        <f t="shared" si="15"/>
        <v>75</v>
      </c>
      <c r="G104" s="74">
        <f t="shared" si="15"/>
        <v>669</v>
      </c>
      <c r="H104" s="74">
        <f t="shared" si="15"/>
        <v>372</v>
      </c>
      <c r="I104" s="74">
        <f t="shared" si="15"/>
        <v>913</v>
      </c>
      <c r="J104" s="74">
        <f t="shared" si="15"/>
        <v>859</v>
      </c>
      <c r="K104" s="74">
        <f t="shared" si="15"/>
        <v>1480</v>
      </c>
      <c r="L104" s="74">
        <f t="shared" si="15"/>
        <v>602</v>
      </c>
      <c r="M104" s="74">
        <f t="shared" si="15"/>
        <v>79</v>
      </c>
      <c r="N104" s="74">
        <f t="shared" si="15"/>
        <v>76</v>
      </c>
      <c r="O104" s="74">
        <f t="shared" si="15"/>
        <v>109</v>
      </c>
      <c r="P104" s="74">
        <f t="shared" si="15"/>
        <v>108</v>
      </c>
      <c r="Q104" s="74">
        <f t="shared" si="15"/>
        <v>594</v>
      </c>
      <c r="R104" s="74">
        <f t="shared" si="15"/>
        <v>574</v>
      </c>
      <c r="S104" s="74">
        <f t="shared" si="15"/>
        <v>1203</v>
      </c>
      <c r="T104" s="74">
        <f t="shared" si="15"/>
        <v>1194</v>
      </c>
      <c r="U104" s="74">
        <f t="shared" si="15"/>
        <v>397</v>
      </c>
      <c r="V104" s="74">
        <f t="shared" si="15"/>
        <v>378</v>
      </c>
      <c r="W104" s="74">
        <f t="shared" si="15"/>
        <v>136</v>
      </c>
      <c r="X104" s="74">
        <f t="shared" si="15"/>
        <v>133</v>
      </c>
      <c r="Y104" s="74">
        <f t="shared" si="15"/>
        <v>59</v>
      </c>
      <c r="Z104" s="74">
        <f t="shared" si="15"/>
        <v>55</v>
      </c>
      <c r="AA104" s="74">
        <f t="shared" si="15"/>
        <v>24</v>
      </c>
      <c r="AB104" s="74">
        <f t="shared" si="15"/>
        <v>22</v>
      </c>
      <c r="AC104" s="74">
        <f t="shared" si="15"/>
        <v>113</v>
      </c>
      <c r="AD104" s="74">
        <f t="shared" si="15"/>
        <v>105</v>
      </c>
      <c r="AE104" s="74">
        <f t="shared" si="15"/>
        <v>84</v>
      </c>
      <c r="AF104" s="74">
        <f t="shared" si="15"/>
        <v>83</v>
      </c>
      <c r="AG104" s="74">
        <f t="shared" si="15"/>
        <v>0</v>
      </c>
      <c r="AH104" s="74">
        <f t="shared" si="15"/>
        <v>0</v>
      </c>
      <c r="AI104" s="74">
        <f>AI8</f>
        <v>0</v>
      </c>
      <c r="AJ104" s="74">
        <f t="shared" si="15"/>
        <v>0</v>
      </c>
      <c r="AK104" s="74">
        <f t="shared" si="15"/>
        <v>844</v>
      </c>
      <c r="AL104" s="74">
        <f t="shared" si="15"/>
        <v>771</v>
      </c>
      <c r="AM104" s="74">
        <f t="shared" si="15"/>
        <v>3508</v>
      </c>
      <c r="AN104" s="74">
        <f t="shared" si="15"/>
        <v>3446</v>
      </c>
    </row>
    <row r="105" spans="1:40" x14ac:dyDescent="0.3">
      <c r="B105" s="123" t="s">
        <v>89</v>
      </c>
      <c r="C105" s="74">
        <f>C32</f>
        <v>8238</v>
      </c>
      <c r="D105" s="74">
        <f t="shared" ref="D105:AN105" si="16">D32</f>
        <v>7931</v>
      </c>
      <c r="E105" s="74">
        <f t="shared" si="16"/>
        <v>67</v>
      </c>
      <c r="F105" s="74">
        <f t="shared" si="16"/>
        <v>66</v>
      </c>
      <c r="G105" s="74">
        <f t="shared" si="16"/>
        <v>85</v>
      </c>
      <c r="H105" s="74">
        <f t="shared" si="16"/>
        <v>68</v>
      </c>
      <c r="I105" s="74">
        <f t="shared" si="16"/>
        <v>1678</v>
      </c>
      <c r="J105" s="74">
        <f t="shared" si="16"/>
        <v>1672</v>
      </c>
      <c r="K105" s="74">
        <f t="shared" si="16"/>
        <v>7</v>
      </c>
      <c r="L105" s="74">
        <f t="shared" si="16"/>
        <v>7</v>
      </c>
      <c r="M105" s="74">
        <f t="shared" si="16"/>
        <v>102</v>
      </c>
      <c r="N105" s="74">
        <f t="shared" si="16"/>
        <v>94</v>
      </c>
      <c r="O105" s="74">
        <f t="shared" si="16"/>
        <v>57</v>
      </c>
      <c r="P105" s="74">
        <f t="shared" si="16"/>
        <v>55</v>
      </c>
      <c r="Q105" s="74">
        <f t="shared" si="16"/>
        <v>194</v>
      </c>
      <c r="R105" s="74">
        <f t="shared" si="16"/>
        <v>184</v>
      </c>
      <c r="S105" s="74">
        <f t="shared" si="16"/>
        <v>230</v>
      </c>
      <c r="T105" s="74">
        <f t="shared" si="16"/>
        <v>213</v>
      </c>
      <c r="U105" s="74">
        <f t="shared" si="16"/>
        <v>2132</v>
      </c>
      <c r="V105" s="74">
        <f t="shared" si="16"/>
        <v>2062</v>
      </c>
      <c r="W105" s="74">
        <f t="shared" si="16"/>
        <v>387</v>
      </c>
      <c r="X105" s="74">
        <f t="shared" si="16"/>
        <v>378</v>
      </c>
      <c r="Y105" s="74">
        <f t="shared" si="16"/>
        <v>506</v>
      </c>
      <c r="Z105" s="74">
        <f t="shared" si="16"/>
        <v>485</v>
      </c>
      <c r="AA105" s="74">
        <f t="shared" si="16"/>
        <v>62</v>
      </c>
      <c r="AB105" s="74">
        <f t="shared" si="16"/>
        <v>61</v>
      </c>
      <c r="AC105" s="74">
        <f t="shared" si="16"/>
        <v>152</v>
      </c>
      <c r="AD105" s="74">
        <f t="shared" si="16"/>
        <v>147</v>
      </c>
      <c r="AE105" s="74">
        <f t="shared" si="16"/>
        <v>29</v>
      </c>
      <c r="AF105" s="74">
        <f t="shared" si="16"/>
        <v>27</v>
      </c>
      <c r="AG105" s="74">
        <f t="shared" si="16"/>
        <v>479</v>
      </c>
      <c r="AH105" s="74">
        <f t="shared" si="16"/>
        <v>450</v>
      </c>
      <c r="AI105" s="74">
        <f>AI32</f>
        <v>521</v>
      </c>
      <c r="AJ105" s="74">
        <f t="shared" si="16"/>
        <v>450</v>
      </c>
      <c r="AK105" s="74">
        <f t="shared" si="16"/>
        <v>683</v>
      </c>
      <c r="AL105" s="74">
        <f t="shared" si="16"/>
        <v>667</v>
      </c>
      <c r="AM105" s="74">
        <f t="shared" si="16"/>
        <v>867</v>
      </c>
      <c r="AN105" s="74">
        <f t="shared" si="16"/>
        <v>845</v>
      </c>
    </row>
    <row r="106" spans="1:40" x14ac:dyDescent="0.3">
      <c r="B106" s="123" t="s">
        <v>90</v>
      </c>
      <c r="C106" s="74">
        <f>C24</f>
        <v>3201</v>
      </c>
      <c r="D106" s="74">
        <f t="shared" ref="D106:AN106" si="17">D24</f>
        <v>3192</v>
      </c>
      <c r="E106" s="74">
        <f t="shared" si="17"/>
        <v>23</v>
      </c>
      <c r="F106" s="74">
        <f t="shared" si="17"/>
        <v>23</v>
      </c>
      <c r="G106" s="74">
        <f t="shared" si="17"/>
        <v>863</v>
      </c>
      <c r="H106" s="74">
        <f t="shared" si="17"/>
        <v>862</v>
      </c>
      <c r="I106" s="74">
        <f t="shared" si="17"/>
        <v>369</v>
      </c>
      <c r="J106" s="74">
        <f t="shared" si="17"/>
        <v>369</v>
      </c>
      <c r="K106" s="74">
        <f t="shared" si="17"/>
        <v>71</v>
      </c>
      <c r="L106" s="74">
        <f t="shared" si="17"/>
        <v>70</v>
      </c>
      <c r="M106" s="74">
        <f t="shared" si="17"/>
        <v>13</v>
      </c>
      <c r="N106" s="74">
        <f t="shared" si="17"/>
        <v>12</v>
      </c>
      <c r="O106" s="74">
        <f t="shared" si="17"/>
        <v>26</v>
      </c>
      <c r="P106" s="74">
        <f t="shared" si="17"/>
        <v>26</v>
      </c>
      <c r="Q106" s="74">
        <f t="shared" si="17"/>
        <v>69</v>
      </c>
      <c r="R106" s="74">
        <f t="shared" si="17"/>
        <v>67</v>
      </c>
      <c r="S106" s="74">
        <f t="shared" si="17"/>
        <v>280</v>
      </c>
      <c r="T106" s="74">
        <f t="shared" si="17"/>
        <v>279</v>
      </c>
      <c r="U106" s="74">
        <f t="shared" si="17"/>
        <v>228</v>
      </c>
      <c r="V106" s="74">
        <f t="shared" si="17"/>
        <v>227</v>
      </c>
      <c r="W106" s="74">
        <f t="shared" si="17"/>
        <v>196</v>
      </c>
      <c r="X106" s="74">
        <f t="shared" si="17"/>
        <v>196</v>
      </c>
      <c r="Y106" s="74">
        <f t="shared" si="17"/>
        <v>12</v>
      </c>
      <c r="Z106" s="74">
        <f t="shared" si="17"/>
        <v>12</v>
      </c>
      <c r="AA106" s="74">
        <f t="shared" si="17"/>
        <v>8</v>
      </c>
      <c r="AB106" s="74">
        <f t="shared" si="17"/>
        <v>8</v>
      </c>
      <c r="AC106" s="74">
        <f t="shared" si="17"/>
        <v>24</v>
      </c>
      <c r="AD106" s="74">
        <f t="shared" si="17"/>
        <v>24</v>
      </c>
      <c r="AE106" s="74">
        <f t="shared" si="17"/>
        <v>13</v>
      </c>
      <c r="AF106" s="74">
        <f t="shared" si="17"/>
        <v>13</v>
      </c>
      <c r="AG106" s="74">
        <f t="shared" si="17"/>
        <v>21</v>
      </c>
      <c r="AH106" s="74">
        <f t="shared" si="17"/>
        <v>21</v>
      </c>
      <c r="AI106" s="74">
        <f>AI24</f>
        <v>99</v>
      </c>
      <c r="AJ106" s="74">
        <f t="shared" si="17"/>
        <v>99</v>
      </c>
      <c r="AK106" s="74">
        <f t="shared" si="17"/>
        <v>245</v>
      </c>
      <c r="AL106" s="74">
        <f t="shared" si="17"/>
        <v>244</v>
      </c>
      <c r="AM106" s="74">
        <f t="shared" si="17"/>
        <v>641</v>
      </c>
      <c r="AN106" s="74">
        <f t="shared" si="17"/>
        <v>640</v>
      </c>
    </row>
    <row r="107" spans="1:40" x14ac:dyDescent="0.3">
      <c r="B107" s="123" t="s">
        <v>91</v>
      </c>
      <c r="C107" s="74">
        <f>C51</f>
        <v>16105</v>
      </c>
      <c r="D107" s="74">
        <f t="shared" ref="D107:AN107" si="18">D51</f>
        <v>15444</v>
      </c>
      <c r="E107" s="74">
        <f t="shared" si="18"/>
        <v>659</v>
      </c>
      <c r="F107" s="74">
        <f t="shared" si="18"/>
        <v>652</v>
      </c>
      <c r="G107" s="74">
        <f t="shared" si="18"/>
        <v>1036</v>
      </c>
      <c r="H107" s="74">
        <f t="shared" si="18"/>
        <v>1008</v>
      </c>
      <c r="I107" s="74">
        <f t="shared" si="18"/>
        <v>473</v>
      </c>
      <c r="J107" s="74">
        <f t="shared" si="18"/>
        <v>432</v>
      </c>
      <c r="K107" s="74">
        <f t="shared" si="18"/>
        <v>139</v>
      </c>
      <c r="L107" s="74">
        <f t="shared" si="18"/>
        <v>115</v>
      </c>
      <c r="M107" s="74">
        <f t="shared" si="18"/>
        <v>314</v>
      </c>
      <c r="N107" s="74">
        <f t="shared" si="18"/>
        <v>288</v>
      </c>
      <c r="O107" s="74">
        <f t="shared" si="18"/>
        <v>99</v>
      </c>
      <c r="P107" s="74">
        <f t="shared" si="18"/>
        <v>94</v>
      </c>
      <c r="Q107" s="74">
        <f t="shared" si="18"/>
        <v>765</v>
      </c>
      <c r="R107" s="74">
        <f t="shared" si="18"/>
        <v>708</v>
      </c>
      <c r="S107" s="74">
        <f t="shared" si="18"/>
        <v>1200</v>
      </c>
      <c r="T107" s="74">
        <f t="shared" si="18"/>
        <v>1104</v>
      </c>
      <c r="U107" s="74">
        <f t="shared" si="18"/>
        <v>2177</v>
      </c>
      <c r="V107" s="74">
        <f t="shared" si="18"/>
        <v>2113</v>
      </c>
      <c r="W107" s="74">
        <f t="shared" si="18"/>
        <v>622</v>
      </c>
      <c r="X107" s="74">
        <f t="shared" si="18"/>
        <v>609</v>
      </c>
      <c r="Y107" s="74">
        <f t="shared" si="18"/>
        <v>234</v>
      </c>
      <c r="Z107" s="74">
        <f t="shared" si="18"/>
        <v>229</v>
      </c>
      <c r="AA107" s="74">
        <f t="shared" si="18"/>
        <v>20</v>
      </c>
      <c r="AB107" s="74">
        <f t="shared" si="18"/>
        <v>18</v>
      </c>
      <c r="AC107" s="74">
        <f t="shared" si="18"/>
        <v>118</v>
      </c>
      <c r="AD107" s="74">
        <f t="shared" si="18"/>
        <v>109</v>
      </c>
      <c r="AE107" s="74">
        <f t="shared" si="18"/>
        <v>26</v>
      </c>
      <c r="AF107" s="74">
        <f t="shared" si="18"/>
        <v>25</v>
      </c>
      <c r="AG107" s="74">
        <f t="shared" si="18"/>
        <v>867</v>
      </c>
      <c r="AH107" s="74">
        <f t="shared" si="18"/>
        <v>763</v>
      </c>
      <c r="AI107" s="74">
        <f t="shared" si="18"/>
        <v>517</v>
      </c>
      <c r="AJ107" s="74">
        <f t="shared" si="18"/>
        <v>453</v>
      </c>
      <c r="AK107" s="74">
        <f t="shared" si="18"/>
        <v>1183</v>
      </c>
      <c r="AL107" s="74">
        <f t="shared" si="18"/>
        <v>1154</v>
      </c>
      <c r="AM107" s="74">
        <f t="shared" si="18"/>
        <v>5656</v>
      </c>
      <c r="AN107" s="74">
        <f t="shared" si="18"/>
        <v>5570</v>
      </c>
    </row>
    <row r="108" spans="1:40" x14ac:dyDescent="0.3">
      <c r="B108" s="123" t="s">
        <v>92</v>
      </c>
      <c r="C108" s="74">
        <f>C64</f>
        <v>11287</v>
      </c>
      <c r="D108" s="74">
        <f t="shared" ref="D108:AN108" si="19">D64</f>
        <v>9793</v>
      </c>
      <c r="E108" s="74">
        <f t="shared" si="19"/>
        <v>214</v>
      </c>
      <c r="F108" s="74">
        <f t="shared" si="19"/>
        <v>207</v>
      </c>
      <c r="G108" s="74">
        <f t="shared" si="19"/>
        <v>497</v>
      </c>
      <c r="H108" s="74">
        <f t="shared" si="19"/>
        <v>487</v>
      </c>
      <c r="I108" s="74">
        <f t="shared" si="19"/>
        <v>2399</v>
      </c>
      <c r="J108" s="74">
        <f t="shared" si="19"/>
        <v>1878</v>
      </c>
      <c r="K108" s="74">
        <f t="shared" si="19"/>
        <v>52</v>
      </c>
      <c r="L108" s="74">
        <f t="shared" si="19"/>
        <v>48</v>
      </c>
      <c r="M108" s="74">
        <f t="shared" si="19"/>
        <v>63</v>
      </c>
      <c r="N108" s="74">
        <f t="shared" si="19"/>
        <v>51</v>
      </c>
      <c r="O108" s="74">
        <f t="shared" si="19"/>
        <v>72</v>
      </c>
      <c r="P108" s="74">
        <f t="shared" si="19"/>
        <v>45</v>
      </c>
      <c r="Q108" s="74">
        <f t="shared" si="19"/>
        <v>213</v>
      </c>
      <c r="R108" s="74">
        <f t="shared" si="19"/>
        <v>148</v>
      </c>
      <c r="S108" s="74">
        <f t="shared" si="19"/>
        <v>626</v>
      </c>
      <c r="T108" s="74">
        <f t="shared" si="19"/>
        <v>352</v>
      </c>
      <c r="U108" s="74">
        <f t="shared" si="19"/>
        <v>688</v>
      </c>
      <c r="V108" s="74">
        <f t="shared" si="19"/>
        <v>652</v>
      </c>
      <c r="W108" s="74">
        <f t="shared" si="19"/>
        <v>133</v>
      </c>
      <c r="X108" s="74">
        <f t="shared" si="19"/>
        <v>127</v>
      </c>
      <c r="Y108" s="74">
        <f t="shared" si="19"/>
        <v>193</v>
      </c>
      <c r="Z108" s="74">
        <f t="shared" si="19"/>
        <v>188</v>
      </c>
      <c r="AA108" s="74">
        <f t="shared" si="19"/>
        <v>19</v>
      </c>
      <c r="AB108" s="74">
        <f t="shared" si="19"/>
        <v>19</v>
      </c>
      <c r="AC108" s="74">
        <f t="shared" si="19"/>
        <v>109</v>
      </c>
      <c r="AD108" s="74">
        <f t="shared" si="19"/>
        <v>105</v>
      </c>
      <c r="AE108" s="74">
        <f t="shared" si="19"/>
        <v>23</v>
      </c>
      <c r="AF108" s="74">
        <f t="shared" si="19"/>
        <v>21</v>
      </c>
      <c r="AG108" s="74">
        <f t="shared" si="19"/>
        <v>328</v>
      </c>
      <c r="AH108" s="74">
        <f t="shared" si="19"/>
        <v>184</v>
      </c>
      <c r="AI108" s="74">
        <f t="shared" si="19"/>
        <v>571</v>
      </c>
      <c r="AJ108" s="74">
        <f t="shared" si="19"/>
        <v>352</v>
      </c>
      <c r="AK108" s="74">
        <f t="shared" si="19"/>
        <v>549</v>
      </c>
      <c r="AL108" s="74">
        <f t="shared" si="19"/>
        <v>525</v>
      </c>
      <c r="AM108" s="74">
        <f t="shared" si="19"/>
        <v>4538</v>
      </c>
      <c r="AN108" s="74">
        <f t="shared" si="19"/>
        <v>4404</v>
      </c>
    </row>
    <row r="109" spans="1:40" x14ac:dyDescent="0.3">
      <c r="B109" s="123" t="s">
        <v>93</v>
      </c>
      <c r="C109" s="74">
        <f>C76</f>
        <v>2097</v>
      </c>
      <c r="D109" s="74">
        <f t="shared" ref="D109:AN109" si="20">D76</f>
        <v>1737</v>
      </c>
      <c r="E109" s="74">
        <f t="shared" si="20"/>
        <v>2</v>
      </c>
      <c r="F109" s="74">
        <f t="shared" si="20"/>
        <v>1</v>
      </c>
      <c r="G109" s="74">
        <f t="shared" si="20"/>
        <v>86</v>
      </c>
      <c r="H109" s="74">
        <f t="shared" si="20"/>
        <v>15</v>
      </c>
      <c r="I109" s="74">
        <f t="shared" si="20"/>
        <v>60</v>
      </c>
      <c r="J109" s="74">
        <f t="shared" si="20"/>
        <v>54</v>
      </c>
      <c r="K109" s="74">
        <f t="shared" si="20"/>
        <v>24</v>
      </c>
      <c r="L109" s="74">
        <f t="shared" si="20"/>
        <v>5</v>
      </c>
      <c r="M109" s="74">
        <f t="shared" si="20"/>
        <v>70</v>
      </c>
      <c r="N109" s="74">
        <f t="shared" si="20"/>
        <v>60</v>
      </c>
      <c r="O109" s="74">
        <f t="shared" si="20"/>
        <v>11</v>
      </c>
      <c r="P109" s="74">
        <f t="shared" si="20"/>
        <v>10</v>
      </c>
      <c r="Q109" s="74">
        <f t="shared" si="20"/>
        <v>65</v>
      </c>
      <c r="R109" s="74">
        <f t="shared" si="20"/>
        <v>36</v>
      </c>
      <c r="S109" s="74">
        <f t="shared" si="20"/>
        <v>58</v>
      </c>
      <c r="T109" s="74">
        <f t="shared" si="20"/>
        <v>52</v>
      </c>
      <c r="U109" s="74">
        <f t="shared" si="20"/>
        <v>372</v>
      </c>
      <c r="V109" s="74">
        <f t="shared" si="20"/>
        <v>355</v>
      </c>
      <c r="W109" s="74">
        <f t="shared" si="20"/>
        <v>84</v>
      </c>
      <c r="X109" s="74">
        <f t="shared" si="20"/>
        <v>83</v>
      </c>
      <c r="Y109" s="74">
        <f t="shared" si="20"/>
        <v>125</v>
      </c>
      <c r="Z109" s="74">
        <f t="shared" si="20"/>
        <v>121</v>
      </c>
      <c r="AA109" s="74">
        <f t="shared" si="20"/>
        <v>7</v>
      </c>
      <c r="AB109" s="74">
        <f t="shared" si="20"/>
        <v>7</v>
      </c>
      <c r="AC109" s="74">
        <f t="shared" si="20"/>
        <v>48</v>
      </c>
      <c r="AD109" s="74">
        <f t="shared" si="20"/>
        <v>46</v>
      </c>
      <c r="AE109" s="74">
        <f t="shared" si="20"/>
        <v>3</v>
      </c>
      <c r="AF109" s="74">
        <f t="shared" si="20"/>
        <v>3</v>
      </c>
      <c r="AG109" s="74">
        <f t="shared" si="20"/>
        <v>213</v>
      </c>
      <c r="AH109" s="74">
        <f t="shared" si="20"/>
        <v>134</v>
      </c>
      <c r="AI109" s="74">
        <f t="shared" si="20"/>
        <v>98</v>
      </c>
      <c r="AJ109" s="74">
        <f t="shared" si="20"/>
        <v>46</v>
      </c>
      <c r="AK109" s="74">
        <f t="shared" si="20"/>
        <v>329</v>
      </c>
      <c r="AL109" s="74">
        <f t="shared" si="20"/>
        <v>315</v>
      </c>
      <c r="AM109" s="74">
        <f t="shared" si="20"/>
        <v>442</v>
      </c>
      <c r="AN109" s="74">
        <f t="shared" si="20"/>
        <v>394</v>
      </c>
    </row>
    <row r="110" spans="1:40" x14ac:dyDescent="0.3">
      <c r="B110" s="123" t="s">
        <v>75</v>
      </c>
      <c r="C110" s="74">
        <f>C88</f>
        <v>5087</v>
      </c>
      <c r="D110" s="74">
        <f t="shared" ref="D110:AN110" si="21">D88</f>
        <v>4942</v>
      </c>
      <c r="E110" s="74">
        <f t="shared" si="21"/>
        <v>78</v>
      </c>
      <c r="F110" s="74">
        <f t="shared" si="21"/>
        <v>76</v>
      </c>
      <c r="G110" s="74">
        <f t="shared" si="21"/>
        <v>80</v>
      </c>
      <c r="H110" s="74">
        <f t="shared" si="21"/>
        <v>51</v>
      </c>
      <c r="I110" s="74">
        <f t="shared" si="21"/>
        <v>427</v>
      </c>
      <c r="J110" s="74">
        <f t="shared" si="21"/>
        <v>410</v>
      </c>
      <c r="K110" s="74">
        <f t="shared" si="21"/>
        <v>52</v>
      </c>
      <c r="L110" s="74">
        <f t="shared" si="21"/>
        <v>52</v>
      </c>
      <c r="M110" s="74">
        <f t="shared" si="21"/>
        <v>61</v>
      </c>
      <c r="N110" s="74">
        <f t="shared" si="21"/>
        <v>58</v>
      </c>
      <c r="O110" s="74">
        <f t="shared" si="21"/>
        <v>36</v>
      </c>
      <c r="P110" s="74">
        <f t="shared" si="21"/>
        <v>28</v>
      </c>
      <c r="Q110" s="74">
        <f t="shared" si="21"/>
        <v>145</v>
      </c>
      <c r="R110" s="74">
        <f t="shared" si="21"/>
        <v>144</v>
      </c>
      <c r="S110" s="74">
        <f t="shared" si="21"/>
        <v>205</v>
      </c>
      <c r="T110" s="74">
        <f t="shared" si="21"/>
        <v>194</v>
      </c>
      <c r="U110" s="74">
        <f t="shared" si="21"/>
        <v>526</v>
      </c>
      <c r="V110" s="74">
        <f t="shared" si="21"/>
        <v>518</v>
      </c>
      <c r="W110" s="74">
        <f t="shared" si="21"/>
        <v>119</v>
      </c>
      <c r="X110" s="74">
        <f t="shared" si="21"/>
        <v>114</v>
      </c>
      <c r="Y110" s="74">
        <f t="shared" si="21"/>
        <v>138</v>
      </c>
      <c r="Z110" s="74">
        <f t="shared" si="21"/>
        <v>136</v>
      </c>
      <c r="AA110" s="74">
        <f t="shared" si="21"/>
        <v>12</v>
      </c>
      <c r="AB110" s="74">
        <f t="shared" si="21"/>
        <v>12</v>
      </c>
      <c r="AC110" s="74">
        <f t="shared" si="21"/>
        <v>117</v>
      </c>
      <c r="AD110" s="74">
        <f t="shared" si="21"/>
        <v>115</v>
      </c>
      <c r="AE110" s="74">
        <f t="shared" si="21"/>
        <v>324</v>
      </c>
      <c r="AF110" s="74">
        <f t="shared" si="21"/>
        <v>310</v>
      </c>
      <c r="AG110" s="74">
        <f t="shared" si="21"/>
        <v>102</v>
      </c>
      <c r="AH110" s="74">
        <f t="shared" si="21"/>
        <v>98</v>
      </c>
      <c r="AI110" s="74">
        <f t="shared" si="21"/>
        <v>111</v>
      </c>
      <c r="AJ110" s="74">
        <f t="shared" si="21"/>
        <v>104</v>
      </c>
      <c r="AK110" s="74">
        <f t="shared" si="21"/>
        <v>626</v>
      </c>
      <c r="AL110" s="74">
        <f t="shared" si="21"/>
        <v>615</v>
      </c>
      <c r="AM110" s="74">
        <f t="shared" si="21"/>
        <v>1928</v>
      </c>
      <c r="AN110" s="74">
        <f t="shared" si="21"/>
        <v>1907</v>
      </c>
    </row>
    <row r="111" spans="1:40" x14ac:dyDescent="0.3">
      <c r="B111" s="123" t="s">
        <v>80</v>
      </c>
      <c r="C111" s="74">
        <f>C101</f>
        <v>5575</v>
      </c>
      <c r="D111" s="74">
        <f t="shared" ref="D111:AN111" si="22">D101</f>
        <v>5107</v>
      </c>
      <c r="E111" s="74">
        <f t="shared" si="22"/>
        <v>74</v>
      </c>
      <c r="F111" s="74">
        <f t="shared" si="22"/>
        <v>45</v>
      </c>
      <c r="G111" s="74">
        <f t="shared" si="22"/>
        <v>482</v>
      </c>
      <c r="H111" s="74">
        <f t="shared" si="22"/>
        <v>479</v>
      </c>
      <c r="I111" s="74">
        <f t="shared" si="22"/>
        <v>148</v>
      </c>
      <c r="J111" s="74">
        <f t="shared" si="22"/>
        <v>130</v>
      </c>
      <c r="K111" s="74">
        <f t="shared" si="22"/>
        <v>327</v>
      </c>
      <c r="L111" s="74">
        <f t="shared" si="22"/>
        <v>320</v>
      </c>
      <c r="M111" s="74">
        <f t="shared" si="22"/>
        <v>111</v>
      </c>
      <c r="N111" s="74">
        <f t="shared" si="22"/>
        <v>108</v>
      </c>
      <c r="O111" s="74">
        <f t="shared" si="22"/>
        <v>55</v>
      </c>
      <c r="P111" s="74">
        <f t="shared" si="22"/>
        <v>48</v>
      </c>
      <c r="Q111" s="74">
        <f t="shared" si="22"/>
        <v>226</v>
      </c>
      <c r="R111" s="74">
        <f t="shared" si="22"/>
        <v>198</v>
      </c>
      <c r="S111" s="74">
        <f t="shared" si="22"/>
        <v>444</v>
      </c>
      <c r="T111" s="74">
        <f t="shared" si="22"/>
        <v>404</v>
      </c>
      <c r="U111" s="74">
        <f t="shared" si="22"/>
        <v>1146</v>
      </c>
      <c r="V111" s="74">
        <f t="shared" si="22"/>
        <v>1024</v>
      </c>
      <c r="W111" s="74">
        <f t="shared" si="22"/>
        <v>324</v>
      </c>
      <c r="X111" s="74">
        <f t="shared" si="22"/>
        <v>307</v>
      </c>
      <c r="Y111" s="74">
        <f t="shared" si="22"/>
        <v>78</v>
      </c>
      <c r="Z111" s="74">
        <f t="shared" si="22"/>
        <v>70</v>
      </c>
      <c r="AA111" s="74">
        <f t="shared" si="22"/>
        <v>20</v>
      </c>
      <c r="AB111" s="74">
        <f t="shared" si="22"/>
        <v>20</v>
      </c>
      <c r="AC111" s="74">
        <f t="shared" si="22"/>
        <v>90</v>
      </c>
      <c r="AD111" s="74">
        <f t="shared" si="22"/>
        <v>84</v>
      </c>
      <c r="AE111" s="74">
        <f t="shared" si="22"/>
        <v>24</v>
      </c>
      <c r="AF111" s="74">
        <f t="shared" si="22"/>
        <v>24</v>
      </c>
      <c r="AG111" s="74">
        <f t="shared" si="22"/>
        <v>144</v>
      </c>
      <c r="AH111" s="74">
        <f t="shared" si="22"/>
        <v>128</v>
      </c>
      <c r="AI111" s="74">
        <f t="shared" si="22"/>
        <v>95</v>
      </c>
      <c r="AJ111" s="74">
        <f t="shared" si="22"/>
        <v>87</v>
      </c>
      <c r="AK111" s="74">
        <f t="shared" si="22"/>
        <v>1148</v>
      </c>
      <c r="AL111" s="74">
        <f t="shared" si="22"/>
        <v>1065</v>
      </c>
      <c r="AM111" s="74">
        <f t="shared" si="22"/>
        <v>639</v>
      </c>
      <c r="AN111" s="74">
        <f t="shared" si="22"/>
        <v>566</v>
      </c>
    </row>
    <row r="112" spans="1:40" x14ac:dyDescent="0.3">
      <c r="B112" s="125" t="s">
        <v>94</v>
      </c>
      <c r="C112" s="126">
        <f>C103+C104+C105+C106+C107+C108+C109+C110+C111</f>
        <v>70500</v>
      </c>
      <c r="D112" s="126">
        <f t="shared" ref="D112:AN112" si="23">D103+D104+D105+D106+D107+D108+D109+D110+D111</f>
        <v>64935</v>
      </c>
      <c r="E112" s="126">
        <f t="shared" si="23"/>
        <v>1377</v>
      </c>
      <c r="F112" s="126">
        <f t="shared" si="23"/>
        <v>1304</v>
      </c>
      <c r="G112" s="126">
        <f t="shared" si="23"/>
        <v>4175</v>
      </c>
      <c r="H112" s="126">
        <f t="shared" si="23"/>
        <v>3611</v>
      </c>
      <c r="I112" s="126">
        <f t="shared" si="23"/>
        <v>7331</v>
      </c>
      <c r="J112" s="126">
        <f t="shared" si="23"/>
        <v>6625</v>
      </c>
      <c r="K112" s="126">
        <f t="shared" si="23"/>
        <v>2222</v>
      </c>
      <c r="L112" s="126">
        <f t="shared" si="23"/>
        <v>1283</v>
      </c>
      <c r="M112" s="126">
        <f t="shared" si="23"/>
        <v>925</v>
      </c>
      <c r="N112" s="126">
        <f t="shared" si="23"/>
        <v>843</v>
      </c>
      <c r="O112" s="126">
        <f t="shared" si="23"/>
        <v>627</v>
      </c>
      <c r="P112" s="126">
        <f t="shared" si="23"/>
        <v>562</v>
      </c>
      <c r="Q112" s="126">
        <f t="shared" si="23"/>
        <v>2970</v>
      </c>
      <c r="R112" s="126">
        <f t="shared" si="23"/>
        <v>2733</v>
      </c>
      <c r="S112" s="126">
        <f t="shared" si="23"/>
        <v>5463</v>
      </c>
      <c r="T112" s="126">
        <f t="shared" si="23"/>
        <v>4971</v>
      </c>
      <c r="U112" s="126">
        <f t="shared" si="23"/>
        <v>8733</v>
      </c>
      <c r="V112" s="126">
        <f t="shared" si="23"/>
        <v>8343</v>
      </c>
      <c r="W112" s="126">
        <f t="shared" si="23"/>
        <v>2268</v>
      </c>
      <c r="X112" s="126">
        <f t="shared" si="23"/>
        <v>2195</v>
      </c>
      <c r="Y112" s="126">
        <f t="shared" si="23"/>
        <v>1640</v>
      </c>
      <c r="Z112" s="126">
        <f t="shared" si="23"/>
        <v>1578</v>
      </c>
      <c r="AA112" s="126">
        <f t="shared" si="23"/>
        <v>324</v>
      </c>
      <c r="AB112" s="126">
        <f t="shared" si="23"/>
        <v>280</v>
      </c>
      <c r="AC112" s="126">
        <f t="shared" si="23"/>
        <v>887</v>
      </c>
      <c r="AD112" s="126">
        <f t="shared" si="23"/>
        <v>868</v>
      </c>
      <c r="AE112" s="126">
        <f t="shared" si="23"/>
        <v>552</v>
      </c>
      <c r="AF112" s="126">
        <f t="shared" si="23"/>
        <v>530</v>
      </c>
      <c r="AG112" s="126">
        <f t="shared" si="23"/>
        <v>2593</v>
      </c>
      <c r="AH112" s="126">
        <f t="shared" si="23"/>
        <v>2108</v>
      </c>
      <c r="AI112" s="126">
        <f t="shared" si="23"/>
        <v>2366</v>
      </c>
      <c r="AJ112" s="126">
        <f t="shared" si="23"/>
        <v>1904</v>
      </c>
      <c r="AK112" s="126">
        <f t="shared" si="23"/>
        <v>6293</v>
      </c>
      <c r="AL112" s="126">
        <f t="shared" si="23"/>
        <v>5993</v>
      </c>
      <c r="AM112" s="126">
        <f t="shared" si="23"/>
        <v>19754</v>
      </c>
      <c r="AN112" s="126">
        <f t="shared" si="23"/>
        <v>19204</v>
      </c>
    </row>
    <row r="116" spans="2:2" x14ac:dyDescent="0.3">
      <c r="B116" s="127"/>
    </row>
  </sheetData>
  <mergeCells count="483">
    <mergeCell ref="AK91:AK92"/>
    <mergeCell ref="AL91:AL92"/>
    <mergeCell ref="AM91:AM92"/>
    <mergeCell ref="AN91:AN92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AG90:AH90"/>
    <mergeCell ref="AI90:AJ90"/>
    <mergeCell ref="AK90:AL90"/>
    <mergeCell ref="AM90:AN90"/>
    <mergeCell ref="A91:A92"/>
    <mergeCell ref="B91:B92"/>
    <mergeCell ref="C91:C92"/>
    <mergeCell ref="D91:D92"/>
    <mergeCell ref="E91:E92"/>
    <mergeCell ref="F91:F92"/>
    <mergeCell ref="U90:V90"/>
    <mergeCell ref="W90:X90"/>
    <mergeCell ref="Y90:Z90"/>
    <mergeCell ref="AA90:AB90"/>
    <mergeCell ref="AC90:AD90"/>
    <mergeCell ref="AE90:AF90"/>
    <mergeCell ref="AG89:AJ89"/>
    <mergeCell ref="AK89:AN89"/>
    <mergeCell ref="E90:F90"/>
    <mergeCell ref="G90:H90"/>
    <mergeCell ref="I90:J90"/>
    <mergeCell ref="K90:L90"/>
    <mergeCell ref="M90:N90"/>
    <mergeCell ref="O90:P90"/>
    <mergeCell ref="Q90:R90"/>
    <mergeCell ref="S90:T90"/>
    <mergeCell ref="AN80:AN81"/>
    <mergeCell ref="A89:A90"/>
    <mergeCell ref="B89:B90"/>
    <mergeCell ref="C89:D90"/>
    <mergeCell ref="E89:L89"/>
    <mergeCell ref="M89:P89"/>
    <mergeCell ref="Q89:T89"/>
    <mergeCell ref="U89:X89"/>
    <mergeCell ref="Y89:AB89"/>
    <mergeCell ref="AC89:AF89"/>
    <mergeCell ref="AH80:AH81"/>
    <mergeCell ref="AI80:AI81"/>
    <mergeCell ref="AJ80:AJ81"/>
    <mergeCell ref="AK80:AK81"/>
    <mergeCell ref="AL80:AL81"/>
    <mergeCell ref="AM80:AM81"/>
    <mergeCell ref="AB80:AB81"/>
    <mergeCell ref="AC80:AC81"/>
    <mergeCell ref="AD80:AD81"/>
    <mergeCell ref="AE80:AE81"/>
    <mergeCell ref="AF80:AF81"/>
    <mergeCell ref="AG80:AG81"/>
    <mergeCell ref="V80:V81"/>
    <mergeCell ref="W80:W81"/>
    <mergeCell ref="X80:X81"/>
    <mergeCell ref="Y80:Y81"/>
    <mergeCell ref="Z80:Z81"/>
    <mergeCell ref="AA80:AA81"/>
    <mergeCell ref="P80:P81"/>
    <mergeCell ref="Q80:Q81"/>
    <mergeCell ref="R80:R81"/>
    <mergeCell ref="S80:S81"/>
    <mergeCell ref="T80:T81"/>
    <mergeCell ref="U80:U81"/>
    <mergeCell ref="J80:J81"/>
    <mergeCell ref="K80:K81"/>
    <mergeCell ref="L80:L81"/>
    <mergeCell ref="M80:M81"/>
    <mergeCell ref="N80:N81"/>
    <mergeCell ref="O80:O81"/>
    <mergeCell ref="AM79:AN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AA79:AB79"/>
    <mergeCell ref="AC79:AD79"/>
    <mergeCell ref="AE79:AF79"/>
    <mergeCell ref="AG79:AH79"/>
    <mergeCell ref="AI79:AJ79"/>
    <mergeCell ref="AK79:AL79"/>
    <mergeCell ref="O79:P79"/>
    <mergeCell ref="Q79:R79"/>
    <mergeCell ref="S79:T79"/>
    <mergeCell ref="U79:V79"/>
    <mergeCell ref="W79:X79"/>
    <mergeCell ref="Y79:Z79"/>
    <mergeCell ref="U78:X78"/>
    <mergeCell ref="Y78:AB78"/>
    <mergeCell ref="AC78:AF78"/>
    <mergeCell ref="AG78:AJ78"/>
    <mergeCell ref="AK78:AN78"/>
    <mergeCell ref="E79:F79"/>
    <mergeCell ref="G79:H79"/>
    <mergeCell ref="I79:J79"/>
    <mergeCell ref="K79:L79"/>
    <mergeCell ref="M79:N79"/>
    <mergeCell ref="AK68:AK69"/>
    <mergeCell ref="AL68:AL69"/>
    <mergeCell ref="AM68:AM69"/>
    <mergeCell ref="AN68:AN69"/>
    <mergeCell ref="A78:A79"/>
    <mergeCell ref="B78:B79"/>
    <mergeCell ref="C78:D79"/>
    <mergeCell ref="E78:L78"/>
    <mergeCell ref="M78:P78"/>
    <mergeCell ref="Q78:T78"/>
    <mergeCell ref="AE68:AE69"/>
    <mergeCell ref="AF68:AF69"/>
    <mergeCell ref="AG68:AG69"/>
    <mergeCell ref="AH68:AH69"/>
    <mergeCell ref="AI68:AI69"/>
    <mergeCell ref="AJ68:AJ69"/>
    <mergeCell ref="Y68:Y69"/>
    <mergeCell ref="Z68:Z69"/>
    <mergeCell ref="AA68:AA69"/>
    <mergeCell ref="AB68:AB69"/>
    <mergeCell ref="AC68:AC69"/>
    <mergeCell ref="AD68:AD69"/>
    <mergeCell ref="S68:S69"/>
    <mergeCell ref="T68:T69"/>
    <mergeCell ref="U68:U69"/>
    <mergeCell ref="V68:V69"/>
    <mergeCell ref="W68:W69"/>
    <mergeCell ref="X68:X69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AG67:AH67"/>
    <mergeCell ref="AI67:AJ67"/>
    <mergeCell ref="AK67:AL67"/>
    <mergeCell ref="AM67:AN67"/>
    <mergeCell ref="A68:A69"/>
    <mergeCell ref="B68:B69"/>
    <mergeCell ref="C68:C69"/>
    <mergeCell ref="D68:D69"/>
    <mergeCell ref="E68:E69"/>
    <mergeCell ref="F68:F69"/>
    <mergeCell ref="U67:V67"/>
    <mergeCell ref="W67:X67"/>
    <mergeCell ref="Y67:Z67"/>
    <mergeCell ref="AA67:AB67"/>
    <mergeCell ref="AC67:AD67"/>
    <mergeCell ref="AE67:AF67"/>
    <mergeCell ref="AG66:AJ66"/>
    <mergeCell ref="AK66:AN66"/>
    <mergeCell ref="E67:F67"/>
    <mergeCell ref="G67:H67"/>
    <mergeCell ref="I67:J67"/>
    <mergeCell ref="K67:L67"/>
    <mergeCell ref="M67:N67"/>
    <mergeCell ref="O67:P67"/>
    <mergeCell ref="Q67:R67"/>
    <mergeCell ref="S67:T67"/>
    <mergeCell ref="AN55:AN56"/>
    <mergeCell ref="A66:A67"/>
    <mergeCell ref="B66:B67"/>
    <mergeCell ref="C66:D67"/>
    <mergeCell ref="E66:L66"/>
    <mergeCell ref="M66:P66"/>
    <mergeCell ref="Q66:T66"/>
    <mergeCell ref="U66:X66"/>
    <mergeCell ref="Y66:AB66"/>
    <mergeCell ref="AC66:AF66"/>
    <mergeCell ref="AH55:AH56"/>
    <mergeCell ref="AI55:AI56"/>
    <mergeCell ref="AJ55:AJ56"/>
    <mergeCell ref="AK55:AK56"/>
    <mergeCell ref="AL55:AL56"/>
    <mergeCell ref="AM55:AM56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M54:AN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A54:AB54"/>
    <mergeCell ref="AC54:AD54"/>
    <mergeCell ref="AE54:AF54"/>
    <mergeCell ref="AG54:AH54"/>
    <mergeCell ref="AI54:AJ54"/>
    <mergeCell ref="AK54:AL54"/>
    <mergeCell ref="O54:P54"/>
    <mergeCell ref="Q54:R54"/>
    <mergeCell ref="S54:T54"/>
    <mergeCell ref="U54:V54"/>
    <mergeCell ref="W54:X54"/>
    <mergeCell ref="Y54:Z54"/>
    <mergeCell ref="U53:X53"/>
    <mergeCell ref="Y53:AB53"/>
    <mergeCell ref="AC53:AF53"/>
    <mergeCell ref="AG53:AJ53"/>
    <mergeCell ref="AK53:AN53"/>
    <mergeCell ref="E54:F54"/>
    <mergeCell ref="G54:H54"/>
    <mergeCell ref="I54:J54"/>
    <mergeCell ref="K54:L54"/>
    <mergeCell ref="M54:N54"/>
    <mergeCell ref="AK36:AK37"/>
    <mergeCell ref="AL36:AL37"/>
    <mergeCell ref="AM36:AM37"/>
    <mergeCell ref="AN36:AN37"/>
    <mergeCell ref="A53:A54"/>
    <mergeCell ref="B53:B54"/>
    <mergeCell ref="C53:D54"/>
    <mergeCell ref="E53:L53"/>
    <mergeCell ref="M53:P53"/>
    <mergeCell ref="Q53:T53"/>
    <mergeCell ref="AE36:AE37"/>
    <mergeCell ref="AF36:AF37"/>
    <mergeCell ref="AG36:AG37"/>
    <mergeCell ref="AH36:AH37"/>
    <mergeCell ref="AI36:AI37"/>
    <mergeCell ref="AJ36:AJ37"/>
    <mergeCell ref="Y36:Y37"/>
    <mergeCell ref="Z36:Z37"/>
    <mergeCell ref="AA36:AA37"/>
    <mergeCell ref="AB36:AB37"/>
    <mergeCell ref="AC36:AC37"/>
    <mergeCell ref="AD36:AD37"/>
    <mergeCell ref="S36:S37"/>
    <mergeCell ref="T36:T37"/>
    <mergeCell ref="U36:U37"/>
    <mergeCell ref="V36:V37"/>
    <mergeCell ref="W36:W37"/>
    <mergeCell ref="X36:X37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AG35:AH35"/>
    <mergeCell ref="AI35:AJ35"/>
    <mergeCell ref="AK35:AL35"/>
    <mergeCell ref="AM35:AN35"/>
    <mergeCell ref="A36:A37"/>
    <mergeCell ref="B36:B37"/>
    <mergeCell ref="C36:C37"/>
    <mergeCell ref="D36:D37"/>
    <mergeCell ref="E36:E37"/>
    <mergeCell ref="F36:F37"/>
    <mergeCell ref="U35:V35"/>
    <mergeCell ref="W35:X35"/>
    <mergeCell ref="Y35:Z35"/>
    <mergeCell ref="AA35:AB35"/>
    <mergeCell ref="AC35:AD35"/>
    <mergeCell ref="AE35:AF35"/>
    <mergeCell ref="AG34:AJ34"/>
    <mergeCell ref="AK34:AN34"/>
    <mergeCell ref="E35:F35"/>
    <mergeCell ref="G35:H35"/>
    <mergeCell ref="I35:J35"/>
    <mergeCell ref="K35:L35"/>
    <mergeCell ref="M35:N35"/>
    <mergeCell ref="O35:P35"/>
    <mergeCell ref="Q35:R35"/>
    <mergeCell ref="S35:T35"/>
    <mergeCell ref="AN21:AN22"/>
    <mergeCell ref="A34:A35"/>
    <mergeCell ref="B34:B35"/>
    <mergeCell ref="C34:D35"/>
    <mergeCell ref="E34:L34"/>
    <mergeCell ref="M34:P34"/>
    <mergeCell ref="Q34:T34"/>
    <mergeCell ref="U34:X34"/>
    <mergeCell ref="Y34:AB34"/>
    <mergeCell ref="AC34:AF34"/>
    <mergeCell ref="AH21:AH22"/>
    <mergeCell ref="AI21:AI22"/>
    <mergeCell ref="AJ21:AJ22"/>
    <mergeCell ref="AK21:AK22"/>
    <mergeCell ref="AL21:AL22"/>
    <mergeCell ref="AM21:AM22"/>
    <mergeCell ref="AB21:AB22"/>
    <mergeCell ref="AC21:AC22"/>
    <mergeCell ref="AD21:AD22"/>
    <mergeCell ref="AE21:AE22"/>
    <mergeCell ref="AF21:AF22"/>
    <mergeCell ref="AG21:AG22"/>
    <mergeCell ref="V21:V22"/>
    <mergeCell ref="W21:W22"/>
    <mergeCell ref="X21:X22"/>
    <mergeCell ref="Y21:Y22"/>
    <mergeCell ref="Z21:Z22"/>
    <mergeCell ref="AA21:AA22"/>
    <mergeCell ref="P21:P22"/>
    <mergeCell ref="Q21:Q22"/>
    <mergeCell ref="R21:R22"/>
    <mergeCell ref="S21:S22"/>
    <mergeCell ref="T21:T22"/>
    <mergeCell ref="U21:U22"/>
    <mergeCell ref="J21:J22"/>
    <mergeCell ref="K21:K22"/>
    <mergeCell ref="L21:L22"/>
    <mergeCell ref="M21:M22"/>
    <mergeCell ref="N21:N22"/>
    <mergeCell ref="O21:O22"/>
    <mergeCell ref="AM20:AN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A20:AB20"/>
    <mergeCell ref="AC20:AD20"/>
    <mergeCell ref="AE20:AF20"/>
    <mergeCell ref="AG20:AH20"/>
    <mergeCell ref="AI20:AJ20"/>
    <mergeCell ref="AK20:AL20"/>
    <mergeCell ref="O20:P20"/>
    <mergeCell ref="Q20:R20"/>
    <mergeCell ref="S20:T20"/>
    <mergeCell ref="U20:V20"/>
    <mergeCell ref="W20:X20"/>
    <mergeCell ref="Y20:Z20"/>
    <mergeCell ref="U19:X19"/>
    <mergeCell ref="Y19:AB19"/>
    <mergeCell ref="AC19:AF19"/>
    <mergeCell ref="AG19:AJ19"/>
    <mergeCell ref="AK19:AN19"/>
    <mergeCell ref="E20:F20"/>
    <mergeCell ref="G20:H20"/>
    <mergeCell ref="I20:J20"/>
    <mergeCell ref="K20:L20"/>
    <mergeCell ref="M20:N20"/>
    <mergeCell ref="AK5:AK6"/>
    <mergeCell ref="AL5:AL6"/>
    <mergeCell ref="AM5:AM6"/>
    <mergeCell ref="AN5:AN6"/>
    <mergeCell ref="A19:A20"/>
    <mergeCell ref="B19:B20"/>
    <mergeCell ref="C19:D20"/>
    <mergeCell ref="E19:L19"/>
    <mergeCell ref="M19:P19"/>
    <mergeCell ref="Q19:T19"/>
    <mergeCell ref="AE5:AE6"/>
    <mergeCell ref="AF5:AF6"/>
    <mergeCell ref="AG5:AG6"/>
    <mergeCell ref="AH5:AH6"/>
    <mergeCell ref="AI5:AI6"/>
    <mergeCell ref="AJ5:AJ6"/>
    <mergeCell ref="Y5:Y6"/>
    <mergeCell ref="Z5:Z6"/>
    <mergeCell ref="AA5:AA6"/>
    <mergeCell ref="AB5:AB6"/>
    <mergeCell ref="AC5:AC6"/>
    <mergeCell ref="AD5:AD6"/>
    <mergeCell ref="S5:S6"/>
    <mergeCell ref="T5:T6"/>
    <mergeCell ref="U5:U6"/>
    <mergeCell ref="V5:V6"/>
    <mergeCell ref="W5:W6"/>
    <mergeCell ref="X5:X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G4:AH4"/>
    <mergeCell ref="AI4:AJ4"/>
    <mergeCell ref="AK4:AL4"/>
    <mergeCell ref="AM4:AN4"/>
    <mergeCell ref="A5:A6"/>
    <mergeCell ref="B5:B6"/>
    <mergeCell ref="C5:C6"/>
    <mergeCell ref="D5:D6"/>
    <mergeCell ref="E5:E6"/>
    <mergeCell ref="F5:F6"/>
    <mergeCell ref="U4:V4"/>
    <mergeCell ref="W4:X4"/>
    <mergeCell ref="Y4:Z4"/>
    <mergeCell ref="AA4:AB4"/>
    <mergeCell ref="AC4:AD4"/>
    <mergeCell ref="AE4:AF4"/>
    <mergeCell ref="U3:X3"/>
    <mergeCell ref="Y3:AB3"/>
    <mergeCell ref="AC3:AF3"/>
    <mergeCell ref="AG3:AJ3"/>
    <mergeCell ref="AK3:AN3"/>
    <mergeCell ref="E4:F4"/>
    <mergeCell ref="G4:H4"/>
    <mergeCell ref="I4:J4"/>
    <mergeCell ref="K4:L4"/>
    <mergeCell ref="M4:N4"/>
    <mergeCell ref="A3:A4"/>
    <mergeCell ref="B3:B4"/>
    <mergeCell ref="C3:D4"/>
    <mergeCell ref="E3:L3"/>
    <mergeCell ref="M3:P3"/>
    <mergeCell ref="Q3:T3"/>
    <mergeCell ref="O4:P4"/>
    <mergeCell ref="Q4:R4"/>
    <mergeCell ref="S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2024-10-02T05:25:28Z</dcterms:created>
  <dcterms:modified xsi:type="dcterms:W3CDTF">2024-10-02T05:25:59Z</dcterms:modified>
</cp:coreProperties>
</file>