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Новая папка (4)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2" i="1" l="1"/>
  <c r="N71" i="1"/>
  <c r="N68" i="1"/>
  <c r="N67" i="1"/>
  <c r="N64" i="1"/>
  <c r="AO60" i="1"/>
  <c r="AO61" i="1" s="1"/>
  <c r="AN60" i="1"/>
  <c r="AM60" i="1"/>
  <c r="AM61" i="1" s="1"/>
  <c r="AL60" i="1"/>
  <c r="AL72" i="1" s="1"/>
  <c r="AK60" i="1"/>
  <c r="AK61" i="1" s="1"/>
  <c r="AJ60" i="1"/>
  <c r="AJ61" i="1" s="1"/>
  <c r="AI60" i="1"/>
  <c r="AH60" i="1"/>
  <c r="AH72" i="1" s="1"/>
  <c r="AG60" i="1"/>
  <c r="AG61" i="1" s="1"/>
  <c r="AF60" i="1"/>
  <c r="AE60" i="1"/>
  <c r="AE61" i="1" s="1"/>
  <c r="AD60" i="1"/>
  <c r="AD72" i="1" s="1"/>
  <c r="AC60" i="1"/>
  <c r="AC61" i="1" s="1"/>
  <c r="AB60" i="1"/>
  <c r="AB61" i="1" s="1"/>
  <c r="AA60" i="1"/>
  <c r="Z60" i="1"/>
  <c r="Z61" i="1" s="1"/>
  <c r="Y60" i="1"/>
  <c r="Y61" i="1" s="1"/>
  <c r="X60" i="1"/>
  <c r="W60" i="1"/>
  <c r="W61" i="1" s="1"/>
  <c r="V60" i="1"/>
  <c r="V72" i="1" s="1"/>
  <c r="U60" i="1"/>
  <c r="U61" i="1" s="1"/>
  <c r="T60" i="1"/>
  <c r="T61" i="1" s="1"/>
  <c r="S60" i="1"/>
  <c r="R60" i="1"/>
  <c r="R61" i="1" s="1"/>
  <c r="Q60" i="1"/>
  <c r="Q61" i="1" s="1"/>
  <c r="P60" i="1"/>
  <c r="O60" i="1"/>
  <c r="O61" i="1" s="1"/>
  <c r="N60" i="1"/>
  <c r="M60" i="1"/>
  <c r="M61" i="1" s="1"/>
  <c r="L60" i="1"/>
  <c r="L61" i="1" s="1"/>
  <c r="K60" i="1"/>
  <c r="J60" i="1"/>
  <c r="J61" i="1" s="1"/>
  <c r="I60" i="1"/>
  <c r="I61" i="1" s="1"/>
  <c r="H60" i="1"/>
  <c r="G60" i="1"/>
  <c r="G61" i="1" s="1"/>
  <c r="F60" i="1"/>
  <c r="F72" i="1" s="1"/>
  <c r="AO59" i="1"/>
  <c r="AN59" i="1"/>
  <c r="AL71" i="1" s="1"/>
  <c r="AM59" i="1"/>
  <c r="AL59" i="1"/>
  <c r="AK59" i="1"/>
  <c r="AJ59" i="1"/>
  <c r="AI59" i="1"/>
  <c r="AH59" i="1"/>
  <c r="AH71" i="1" s="1"/>
  <c r="AG59" i="1"/>
  <c r="AF59" i="1"/>
  <c r="AF61" i="1" s="1"/>
  <c r="AE59" i="1"/>
  <c r="AD59" i="1"/>
  <c r="AD71" i="1" s="1"/>
  <c r="AC59" i="1"/>
  <c r="AB59" i="1"/>
  <c r="AA59" i="1"/>
  <c r="Z59" i="1"/>
  <c r="Z71" i="1" s="1"/>
  <c r="Y59" i="1"/>
  <c r="X59" i="1"/>
  <c r="V71" i="1" s="1"/>
  <c r="W59" i="1"/>
  <c r="V59" i="1"/>
  <c r="U59" i="1"/>
  <c r="T59" i="1"/>
  <c r="S59" i="1"/>
  <c r="R59" i="1"/>
  <c r="R71" i="1" s="1"/>
  <c r="Q59" i="1"/>
  <c r="P59" i="1"/>
  <c r="P61" i="1" s="1"/>
  <c r="O59" i="1"/>
  <c r="N59" i="1"/>
  <c r="M59" i="1"/>
  <c r="L59" i="1"/>
  <c r="K59" i="1"/>
  <c r="J59" i="1"/>
  <c r="I59" i="1"/>
  <c r="H59" i="1"/>
  <c r="H61" i="1" s="1"/>
  <c r="G59" i="1"/>
  <c r="E59" i="1" s="1"/>
  <c r="F59" i="1"/>
  <c r="F71" i="1" s="1"/>
  <c r="AO58" i="1"/>
  <c r="AN58" i="1"/>
  <c r="AM58" i="1"/>
  <c r="AL58" i="1"/>
  <c r="AL70" i="1" s="1"/>
  <c r="AK58" i="1"/>
  <c r="AJ58" i="1"/>
  <c r="AI58" i="1"/>
  <c r="AI61" i="1" s="1"/>
  <c r="AH58" i="1"/>
  <c r="AH70" i="1" s="1"/>
  <c r="AG58" i="1"/>
  <c r="AF58" i="1"/>
  <c r="AE58" i="1"/>
  <c r="AD58" i="1"/>
  <c r="AD70" i="1" s="1"/>
  <c r="AC58" i="1"/>
  <c r="AB58" i="1"/>
  <c r="AA58" i="1"/>
  <c r="AA61" i="1" s="1"/>
  <c r="Z58" i="1"/>
  <c r="Z70" i="1" s="1"/>
  <c r="Y58" i="1"/>
  <c r="X58" i="1"/>
  <c r="W58" i="1"/>
  <c r="V58" i="1"/>
  <c r="V70" i="1" s="1"/>
  <c r="U58" i="1"/>
  <c r="T58" i="1"/>
  <c r="S58" i="1"/>
  <c r="S61" i="1" s="1"/>
  <c r="R58" i="1"/>
  <c r="R70" i="1" s="1"/>
  <c r="Q58" i="1"/>
  <c r="P58" i="1"/>
  <c r="N70" i="1" s="1"/>
  <c r="O58" i="1"/>
  <c r="N58" i="1"/>
  <c r="M58" i="1"/>
  <c r="L58" i="1"/>
  <c r="K58" i="1"/>
  <c r="K61" i="1" s="1"/>
  <c r="J58" i="1"/>
  <c r="I58" i="1"/>
  <c r="H58" i="1"/>
  <c r="G58" i="1"/>
  <c r="F58" i="1"/>
  <c r="D58" i="1" s="1"/>
  <c r="E58" i="1"/>
  <c r="AO57" i="1"/>
  <c r="AN57" i="1"/>
  <c r="AM57" i="1"/>
  <c r="AL57" i="1"/>
  <c r="AL69" i="1" s="1"/>
  <c r="AK57" i="1"/>
  <c r="AJ57" i="1"/>
  <c r="AH69" i="1" s="1"/>
  <c r="AI57" i="1"/>
  <c r="AH57" i="1"/>
  <c r="AG57" i="1"/>
  <c r="AF57" i="1"/>
  <c r="AE57" i="1"/>
  <c r="AD57" i="1"/>
  <c r="AD69" i="1" s="1"/>
  <c r="AC57" i="1"/>
  <c r="AB57" i="1"/>
  <c r="Z69" i="1" s="1"/>
  <c r="AA57" i="1"/>
  <c r="Z57" i="1"/>
  <c r="Y57" i="1"/>
  <c r="X57" i="1"/>
  <c r="W57" i="1"/>
  <c r="V57" i="1"/>
  <c r="V69" i="1" s="1"/>
  <c r="U57" i="1"/>
  <c r="T57" i="1"/>
  <c r="S57" i="1"/>
  <c r="R57" i="1"/>
  <c r="R69" i="1" s="1"/>
  <c r="Q57" i="1"/>
  <c r="P57" i="1"/>
  <c r="O57" i="1"/>
  <c r="N57" i="1"/>
  <c r="N61" i="1" s="1"/>
  <c r="M57" i="1"/>
  <c r="L57" i="1"/>
  <c r="K57" i="1"/>
  <c r="J57" i="1"/>
  <c r="I57" i="1"/>
  <c r="H57" i="1"/>
  <c r="G57" i="1"/>
  <c r="E57" i="1" s="1"/>
  <c r="F57" i="1"/>
  <c r="D57" i="1" s="1"/>
  <c r="AO56" i="1"/>
  <c r="AN56" i="1"/>
  <c r="AM56" i="1"/>
  <c r="AL56" i="1"/>
  <c r="AL68" i="1" s="1"/>
  <c r="AK56" i="1"/>
  <c r="AJ56" i="1"/>
  <c r="AI56" i="1"/>
  <c r="AH56" i="1"/>
  <c r="AH68" i="1" s="1"/>
  <c r="AG56" i="1"/>
  <c r="AF56" i="1"/>
  <c r="AE56" i="1"/>
  <c r="AD56" i="1"/>
  <c r="AD68" i="1" s="1"/>
  <c r="AC56" i="1"/>
  <c r="AB56" i="1"/>
  <c r="AA56" i="1"/>
  <c r="Z56" i="1"/>
  <c r="Z68" i="1" s="1"/>
  <c r="Y56" i="1"/>
  <c r="X56" i="1"/>
  <c r="W56" i="1"/>
  <c r="V56" i="1"/>
  <c r="V68" i="1" s="1"/>
  <c r="U56" i="1"/>
  <c r="T56" i="1"/>
  <c r="S56" i="1"/>
  <c r="R56" i="1"/>
  <c r="R68" i="1" s="1"/>
  <c r="Q56" i="1"/>
  <c r="P56" i="1"/>
  <c r="O56" i="1"/>
  <c r="N56" i="1"/>
  <c r="M56" i="1"/>
  <c r="L56" i="1"/>
  <c r="D56" i="1" s="1"/>
  <c r="K56" i="1"/>
  <c r="J56" i="1"/>
  <c r="I56" i="1"/>
  <c r="H56" i="1"/>
  <c r="G56" i="1"/>
  <c r="E56" i="1" s="1"/>
  <c r="F56" i="1"/>
  <c r="F68" i="1" s="1"/>
  <c r="AO55" i="1"/>
  <c r="AN55" i="1"/>
  <c r="AL67" i="1" s="1"/>
  <c r="AM55" i="1"/>
  <c r="AL55" i="1"/>
  <c r="AK55" i="1"/>
  <c r="AJ55" i="1"/>
  <c r="AI55" i="1"/>
  <c r="AH55" i="1"/>
  <c r="AH67" i="1" s="1"/>
  <c r="AG55" i="1"/>
  <c r="AF55" i="1"/>
  <c r="AE55" i="1"/>
  <c r="AD55" i="1"/>
  <c r="AD67" i="1" s="1"/>
  <c r="AC55" i="1"/>
  <c r="AB55" i="1"/>
  <c r="AA55" i="1"/>
  <c r="Z55" i="1"/>
  <c r="Z67" i="1" s="1"/>
  <c r="Y55" i="1"/>
  <c r="X55" i="1"/>
  <c r="V67" i="1" s="1"/>
  <c r="W55" i="1"/>
  <c r="V55" i="1"/>
  <c r="U55" i="1"/>
  <c r="T55" i="1"/>
  <c r="S55" i="1"/>
  <c r="R55" i="1"/>
  <c r="R67" i="1" s="1"/>
  <c r="Q55" i="1"/>
  <c r="P55" i="1"/>
  <c r="O55" i="1"/>
  <c r="N55" i="1"/>
  <c r="M55" i="1"/>
  <c r="L55" i="1"/>
  <c r="K55" i="1"/>
  <c r="J55" i="1"/>
  <c r="I55" i="1"/>
  <c r="H55" i="1"/>
  <c r="D55" i="1" s="1"/>
  <c r="G55" i="1"/>
  <c r="E55" i="1" s="1"/>
  <c r="F55" i="1"/>
  <c r="F67" i="1" s="1"/>
  <c r="AO54" i="1"/>
  <c r="AN54" i="1"/>
  <c r="AM54" i="1"/>
  <c r="AL54" i="1"/>
  <c r="AL66" i="1" s="1"/>
  <c r="AK54" i="1"/>
  <c r="AJ54" i="1"/>
  <c r="AI54" i="1"/>
  <c r="AH54" i="1"/>
  <c r="AH66" i="1" s="1"/>
  <c r="AG54" i="1"/>
  <c r="AF54" i="1"/>
  <c r="AE54" i="1"/>
  <c r="AD54" i="1"/>
  <c r="AD66" i="1" s="1"/>
  <c r="AC54" i="1"/>
  <c r="AB54" i="1"/>
  <c r="AA54" i="1"/>
  <c r="Z54" i="1"/>
  <c r="Z66" i="1" s="1"/>
  <c r="Y54" i="1"/>
  <c r="X54" i="1"/>
  <c r="W54" i="1"/>
  <c r="V54" i="1"/>
  <c r="V66" i="1" s="1"/>
  <c r="U54" i="1"/>
  <c r="T54" i="1"/>
  <c r="S54" i="1"/>
  <c r="R54" i="1"/>
  <c r="R66" i="1" s="1"/>
  <c r="Q54" i="1"/>
  <c r="P54" i="1"/>
  <c r="N66" i="1" s="1"/>
  <c r="O54" i="1"/>
  <c r="N54" i="1"/>
  <c r="M54" i="1"/>
  <c r="L54" i="1"/>
  <c r="K54" i="1"/>
  <c r="J54" i="1"/>
  <c r="I54" i="1"/>
  <c r="H54" i="1"/>
  <c r="G54" i="1"/>
  <c r="F54" i="1"/>
  <c r="D54" i="1" s="1"/>
  <c r="E54" i="1"/>
  <c r="AO53" i="1"/>
  <c r="AN53" i="1"/>
  <c r="AM53" i="1"/>
  <c r="AL53" i="1"/>
  <c r="AL65" i="1" s="1"/>
  <c r="AK53" i="1"/>
  <c r="AJ53" i="1"/>
  <c r="AH65" i="1" s="1"/>
  <c r="AI53" i="1"/>
  <c r="AH53" i="1"/>
  <c r="AG53" i="1"/>
  <c r="AF53" i="1"/>
  <c r="AE53" i="1"/>
  <c r="AD53" i="1"/>
  <c r="AD65" i="1" s="1"/>
  <c r="AC53" i="1"/>
  <c r="AB53" i="1"/>
  <c r="Z65" i="1" s="1"/>
  <c r="AA53" i="1"/>
  <c r="Z53" i="1"/>
  <c r="Y53" i="1"/>
  <c r="X53" i="1"/>
  <c r="W53" i="1"/>
  <c r="V53" i="1"/>
  <c r="V65" i="1" s="1"/>
  <c r="U53" i="1"/>
  <c r="T53" i="1"/>
  <c r="S53" i="1"/>
  <c r="R53" i="1"/>
  <c r="R65" i="1" s="1"/>
  <c r="Q53" i="1"/>
  <c r="P53" i="1"/>
  <c r="O53" i="1"/>
  <c r="N53" i="1"/>
  <c r="N65" i="1" s="1"/>
  <c r="M53" i="1"/>
  <c r="L53" i="1"/>
  <c r="K53" i="1"/>
  <c r="J53" i="1"/>
  <c r="I53" i="1"/>
  <c r="H53" i="1"/>
  <c r="G53" i="1"/>
  <c r="E53" i="1" s="1"/>
  <c r="F53" i="1"/>
  <c r="D53" i="1" s="1"/>
  <c r="AO52" i="1"/>
  <c r="AN52" i="1"/>
  <c r="AM52" i="1"/>
  <c r="AL52" i="1"/>
  <c r="AL64" i="1" s="1"/>
  <c r="AK52" i="1"/>
  <c r="AJ52" i="1"/>
  <c r="AI52" i="1"/>
  <c r="AH52" i="1"/>
  <c r="AH64" i="1" s="1"/>
  <c r="AG52" i="1"/>
  <c r="AF52" i="1"/>
  <c r="AE52" i="1"/>
  <c r="AD52" i="1"/>
  <c r="AD64" i="1" s="1"/>
  <c r="AC52" i="1"/>
  <c r="AB52" i="1"/>
  <c r="AA52" i="1"/>
  <c r="Z52" i="1"/>
  <c r="Z64" i="1" s="1"/>
  <c r="Y52" i="1"/>
  <c r="X52" i="1"/>
  <c r="W52" i="1"/>
  <c r="V52" i="1"/>
  <c r="V64" i="1" s="1"/>
  <c r="U52" i="1"/>
  <c r="T52" i="1"/>
  <c r="S52" i="1"/>
  <c r="R52" i="1"/>
  <c r="R64" i="1" s="1"/>
  <c r="Q52" i="1"/>
  <c r="P52" i="1"/>
  <c r="O52" i="1"/>
  <c r="N52" i="1"/>
  <c r="M52" i="1"/>
  <c r="L52" i="1"/>
  <c r="K52" i="1"/>
  <c r="J52" i="1"/>
  <c r="I52" i="1"/>
  <c r="H52" i="1"/>
  <c r="G52" i="1"/>
  <c r="E52" i="1" s="1"/>
  <c r="F52" i="1"/>
  <c r="F64" i="1" s="1"/>
  <c r="D52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E46" i="1" s="1"/>
  <c r="H46" i="1"/>
  <c r="G46" i="1"/>
  <c r="E47" i="1" s="1"/>
  <c r="F46" i="1"/>
  <c r="E45" i="1"/>
  <c r="D45" i="1"/>
  <c r="E44" i="1"/>
  <c r="D44" i="1"/>
  <c r="D46" i="1" s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E32" i="1" s="1"/>
  <c r="F31" i="1"/>
  <c r="E30" i="1"/>
  <c r="E31" i="1" s="1"/>
  <c r="D30" i="1"/>
  <c r="E29" i="1"/>
  <c r="D29" i="1"/>
  <c r="E28" i="1"/>
  <c r="D28" i="1"/>
  <c r="E27" i="1"/>
  <c r="D27" i="1"/>
  <c r="D31" i="1" s="1"/>
  <c r="E26" i="1"/>
  <c r="D26" i="1"/>
  <c r="E25" i="1"/>
  <c r="D25" i="1"/>
  <c r="E24" i="1"/>
  <c r="D24" i="1"/>
  <c r="E23" i="1"/>
  <c r="D23" i="1"/>
  <c r="E22" i="1"/>
  <c r="D22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E17" i="1" s="1"/>
  <c r="L16" i="1"/>
  <c r="K16" i="1"/>
  <c r="J16" i="1"/>
  <c r="I16" i="1"/>
  <c r="H16" i="1"/>
  <c r="G16" i="1"/>
  <c r="F16" i="1"/>
  <c r="E15" i="1"/>
  <c r="D15" i="1"/>
  <c r="D16" i="1" s="1"/>
  <c r="E14" i="1"/>
  <c r="D14" i="1"/>
  <c r="E13" i="1"/>
  <c r="D13" i="1"/>
  <c r="E12" i="1"/>
  <c r="E16" i="1" s="1"/>
  <c r="D12" i="1"/>
  <c r="E11" i="1"/>
  <c r="D11" i="1"/>
  <c r="E10" i="1"/>
  <c r="D10" i="1"/>
  <c r="E9" i="1"/>
  <c r="D9" i="1"/>
  <c r="E8" i="1"/>
  <c r="D8" i="1"/>
  <c r="E7" i="1"/>
  <c r="D7" i="1"/>
  <c r="E62" i="1" l="1"/>
  <c r="E61" i="1"/>
  <c r="F65" i="1"/>
  <c r="F66" i="1"/>
  <c r="F69" i="1"/>
  <c r="F70" i="1"/>
  <c r="E60" i="1"/>
  <c r="R72" i="1"/>
  <c r="D60" i="1"/>
  <c r="V61" i="1"/>
  <c r="D59" i="1"/>
  <c r="X61" i="1"/>
  <c r="AN61" i="1"/>
  <c r="AD61" i="1"/>
  <c r="Z72" i="1"/>
  <c r="N69" i="1"/>
  <c r="AH61" i="1"/>
  <c r="F61" i="1"/>
  <c r="AL61" i="1"/>
  <c r="F62" i="1" l="1"/>
  <c r="D62" i="1"/>
  <c r="D61" i="1"/>
</calcChain>
</file>

<file path=xl/sharedStrings.xml><?xml version="1.0" encoding="utf-8"?>
<sst xmlns="http://schemas.openxmlformats.org/spreadsheetml/2006/main" count="321" uniqueCount="45">
  <si>
    <t xml:space="preserve"> </t>
  </si>
  <si>
    <t xml:space="preserve">Отчет о сделках по залогу недвижимого имущества </t>
  </si>
  <si>
    <t>ФОРМА-3</t>
  </si>
  <si>
    <t>3 квартал</t>
  </si>
  <si>
    <t>по республике за 9 месяцев 2024 года</t>
  </si>
  <si>
    <t>№ п/п</t>
  </si>
  <si>
    <t>Наименование района</t>
  </si>
  <si>
    <t>Недвижимое   имущество</t>
  </si>
  <si>
    <t xml:space="preserve">                                   недвижимость жилого назначения                    </t>
  </si>
  <si>
    <t xml:space="preserve">недв.им-во произв. назнач-я </t>
  </si>
  <si>
    <t>недв.им-во коммерч. назнач-я</t>
  </si>
  <si>
    <t>недв.им-во социальн.  назнач-я</t>
  </si>
  <si>
    <t>недв.им-во культур.   назнач-я</t>
  </si>
  <si>
    <t>недв.им-во администр. назнач-я</t>
  </si>
  <si>
    <t>недв.им-во   с/х   назнач-я</t>
  </si>
  <si>
    <t>другое</t>
  </si>
  <si>
    <t>инд. жилые дома</t>
  </si>
  <si>
    <t>квартиры</t>
  </si>
  <si>
    <t xml:space="preserve">земельные          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</si>
  <si>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</si>
  <si>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</si>
  <si>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</si>
  <si>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</si>
  <si>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</si>
  <si>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</si>
  <si>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</si>
  <si>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</si>
  <si>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</si>
  <si>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общее кол-во сделок шт.</t>
  </si>
  <si>
    <t>общая сумма сделок (тыс.сом)</t>
  </si>
  <si>
    <t xml:space="preserve"> кол-во сделок шт.</t>
  </si>
  <si>
    <t xml:space="preserve"> сумма сделок (тыс.сом)</t>
  </si>
  <si>
    <t>Чуй</t>
  </si>
  <si>
    <t>Бишкек</t>
  </si>
  <si>
    <t>Ош</t>
  </si>
  <si>
    <t>г. Ош</t>
  </si>
  <si>
    <t>Жалалабад</t>
  </si>
  <si>
    <t xml:space="preserve">Ысыккуль </t>
  </si>
  <si>
    <t>Талас</t>
  </si>
  <si>
    <t xml:space="preserve">Нарын </t>
  </si>
  <si>
    <t>Баткен</t>
  </si>
  <si>
    <t>Итого по Республике</t>
  </si>
  <si>
    <t>2 квартал</t>
  </si>
  <si>
    <t>1 квартал</t>
  </si>
  <si>
    <t>9 месяцев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</si>
</sst>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4"/>
      <name val="Arial Cyr"/>
    </font>
    <font>
      <sz val="14"/>
      <name val="Arial Cyr"/>
    </font>
    <font>
      <sz val="12"/>
      <name val="Arial Cyr"/>
      <family val="2"/>
      <charset val="204"/>
    </font>
    <font>
      <b/>
      <sz val="11"/>
      <name val="Arial Cyr"/>
    </font>
    <font>
      <b/>
      <sz val="10"/>
      <name val="Arial Cyr"/>
    </font>
    <font>
      <b/>
      <sz val="11"/>
      <color indexed="8"/>
      <name val="Arial Cyr"/>
    </font>
    <font>
      <sz val="11"/>
      <name val="Arial Cyr"/>
      <family val="2"/>
      <charset val="204"/>
    </font>
    <font>
      <sz val="11"/>
      <name val="Arial Cyr"/>
      <charset val="204"/>
    </font>
    <font>
      <sz val="10"/>
      <name val="Arial Cyr"/>
      <family val="2"/>
      <charset val="204"/>
    </font>
    <font>
      <sz val="11"/>
      <color indexed="8"/>
      <name val="Arial Cyr"/>
      <family val="2"/>
      <charset val="204"/>
    </font>
    <font>
      <b/>
      <sz val="11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2"/>
      <name val="Arial Cyr"/>
    </font>
    <font>
      <b/>
      <sz val="12"/>
      <color indexed="8"/>
      <name val="Arial Cyr"/>
    </font>
    <font>
      <sz val="12"/>
      <color indexed="8"/>
      <name val="Arial Cyr"/>
    </font>
    <font>
      <b/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Fill="1"/>
    <xf numFmtId="0" fontId="1" fillId="2" borderId="0" xfId="0" applyFont="1" applyFill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0" xfId="0" applyFont="1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/>
    <xf numFmtId="0" fontId="5" fillId="0" borderId="4" xfId="0" applyFont="1" applyFill="1" applyBorder="1" applyAlignment="1">
      <alignment vertical="justify"/>
    </xf>
    <xf numFmtId="0" fontId="0" fillId="0" borderId="5" xfId="0" applyFill="1" applyBorder="1" applyAlignment="1">
      <alignment vertical="justify"/>
    </xf>
    <xf numFmtId="0" fontId="0" fillId="0" borderId="6" xfId="0" applyFill="1" applyBorder="1" applyAlignment="1">
      <alignment vertical="justify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0" fillId="0" borderId="5" xfId="0" applyFill="1" applyBorder="1"/>
    <xf numFmtId="0" fontId="0" fillId="0" borderId="6" xfId="0" applyFill="1" applyBorder="1"/>
    <xf numFmtId="0" fontId="0" fillId="0" borderId="4" xfId="0" applyFill="1" applyBorder="1" applyAlignment="1"/>
    <xf numFmtId="0" fontId="0" fillId="0" borderId="5" xfId="0" applyFill="1" applyBorder="1" applyAlignment="1"/>
    <xf numFmtId="0" fontId="0" fillId="0" borderId="6" xfId="0" applyFill="1" applyBorder="1" applyAlignment="1"/>
    <xf numFmtId="0" fontId="6" fillId="3" borderId="7" xfId="0" applyFont="1" applyFill="1" applyBorder="1" applyAlignment="1"/>
    <xf numFmtId="0" fontId="6" fillId="3" borderId="8" xfId="0" applyFont="1" applyFill="1" applyBorder="1" applyAlignment="1"/>
    <xf numFmtId="0" fontId="6" fillId="3" borderId="9" xfId="0" applyFont="1" applyFill="1" applyBorder="1" applyAlignment="1"/>
    <xf numFmtId="0" fontId="6" fillId="3" borderId="10" xfId="0" applyFont="1" applyFill="1" applyBorder="1" applyAlignment="1"/>
    <xf numFmtId="0" fontId="8" fillId="0" borderId="11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0" fillId="0" borderId="13" xfId="0" applyFill="1" applyBorder="1" applyAlignment="1"/>
    <xf numFmtId="0" fontId="0" fillId="3" borderId="8" xfId="0" applyFill="1" applyBorder="1" applyAlignment="1"/>
    <xf numFmtId="0" fontId="0" fillId="3" borderId="14" xfId="0" applyFill="1" applyBorder="1" applyAlignment="1"/>
    <xf numFmtId="0" fontId="10" fillId="3" borderId="15" xfId="0" applyFont="1" applyFill="1" applyBorder="1" applyAlignment="1">
      <alignment horizontal="centerContinuous" vertical="top" wrapText="1"/>
    </xf>
    <xf numFmtId="0" fontId="10" fillId="3" borderId="16" xfId="0" applyFont="1" applyFill="1" applyBorder="1" applyAlignment="1">
      <alignment horizontal="centerContinuous" vertical="top" wrapText="1"/>
    </xf>
    <xf numFmtId="0" fontId="10" fillId="0" borderId="16" xfId="0" applyFont="1" applyFill="1" applyBorder="1" applyAlignment="1">
      <alignment horizontal="centerContinuous" vertical="top" wrapText="1"/>
    </xf>
    <xf numFmtId="0" fontId="8" fillId="3" borderId="17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3" xfId="0" applyFont="1" applyFill="1" applyBorder="1" applyAlignment="1"/>
    <xf numFmtId="0" fontId="1" fillId="0" borderId="4" xfId="0" applyFont="1" applyFill="1" applyBorder="1" applyAlignment="1">
      <alignment vertical="justify"/>
    </xf>
    <xf numFmtId="0" fontId="15" fillId="0" borderId="5" xfId="0" applyFont="1" applyFill="1" applyBorder="1" applyAlignment="1">
      <alignment vertical="justify"/>
    </xf>
    <xf numFmtId="0" fontId="15" fillId="0" borderId="6" xfId="0" applyFont="1" applyFill="1" applyBorder="1" applyAlignment="1">
      <alignment vertical="justify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5" fillId="0" borderId="5" xfId="0" applyFont="1" applyFill="1" applyBorder="1"/>
    <xf numFmtId="0" fontId="15" fillId="0" borderId="6" xfId="0" applyFont="1" applyFill="1" applyBorder="1"/>
    <xf numFmtId="0" fontId="15" fillId="0" borderId="4" xfId="0" applyFont="1" applyFill="1" applyBorder="1" applyAlignment="1"/>
    <xf numFmtId="0" fontId="15" fillId="0" borderId="5" xfId="0" applyFont="1" applyFill="1" applyBorder="1" applyAlignment="1"/>
    <xf numFmtId="0" fontId="15" fillId="0" borderId="6" xfId="0" applyFont="1" applyFill="1" applyBorder="1" applyAlignment="1"/>
    <xf numFmtId="0" fontId="1" fillId="4" borderId="7" xfId="0" applyFont="1" applyFill="1" applyBorder="1" applyAlignment="1"/>
    <xf numFmtId="0" fontId="1" fillId="4" borderId="8" xfId="0" applyFont="1" applyFill="1" applyBorder="1" applyAlignment="1"/>
    <xf numFmtId="0" fontId="1" fillId="4" borderId="9" xfId="0" applyFont="1" applyFill="1" applyBorder="1" applyAlignment="1"/>
    <xf numFmtId="0" fontId="1" fillId="4" borderId="10" xfId="0" applyFont="1" applyFill="1" applyBorder="1" applyAlignment="1"/>
    <xf numFmtId="0" fontId="15" fillId="0" borderId="11" xfId="0" applyFont="1" applyFill="1" applyBorder="1" applyAlignment="1">
      <alignment horizontal="center" vertical="top" wrapText="1"/>
    </xf>
    <xf numFmtId="0" fontId="15" fillId="0" borderId="12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/>
    <xf numFmtId="0" fontId="15" fillId="4" borderId="8" xfId="0" applyFont="1" applyFill="1" applyBorder="1" applyAlignment="1"/>
    <xf numFmtId="0" fontId="15" fillId="4" borderId="14" xfId="0" applyFont="1" applyFill="1" applyBorder="1" applyAlignment="1"/>
    <xf numFmtId="0" fontId="15" fillId="4" borderId="15" xfId="0" applyFont="1" applyFill="1" applyBorder="1" applyAlignment="1">
      <alignment horizontal="centerContinuous" vertical="top" wrapText="1"/>
    </xf>
    <xf numFmtId="0" fontId="15" fillId="4" borderId="16" xfId="0" applyFont="1" applyFill="1" applyBorder="1" applyAlignment="1">
      <alignment horizontal="centerContinuous" vertical="top" wrapText="1"/>
    </xf>
    <xf numFmtId="0" fontId="15" fillId="0" borderId="16" xfId="0" applyFont="1" applyFill="1" applyBorder="1" applyAlignment="1">
      <alignment horizontal="centerContinuous" vertical="top" wrapText="1"/>
    </xf>
    <xf numFmtId="0" fontId="15" fillId="4" borderId="17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6" fillId="5" borderId="3" xfId="0" applyFont="1" applyFill="1" applyBorder="1" applyAlignment="1"/>
    <xf numFmtId="0" fontId="6" fillId="5" borderId="7" xfId="0" applyFont="1" applyFill="1" applyBorder="1" applyAlignment="1"/>
    <xf numFmtId="0" fontId="6" fillId="5" borderId="8" xfId="0" applyFont="1" applyFill="1" applyBorder="1" applyAlignment="1"/>
    <xf numFmtId="0" fontId="6" fillId="5" borderId="9" xfId="0" applyFont="1" applyFill="1" applyBorder="1" applyAlignment="1"/>
    <xf numFmtId="0" fontId="6" fillId="5" borderId="10" xfId="0" applyFont="1" applyFill="1" applyBorder="1" applyAlignment="1"/>
    <xf numFmtId="0" fontId="0" fillId="5" borderId="8" xfId="0" applyFill="1" applyBorder="1" applyAlignment="1"/>
    <xf numFmtId="0" fontId="0" fillId="5" borderId="14" xfId="0" applyFill="1" applyBorder="1" applyAlignment="1"/>
    <xf numFmtId="0" fontId="10" fillId="5" borderId="15" xfId="0" applyFont="1" applyFill="1" applyBorder="1" applyAlignment="1">
      <alignment horizontal="centerContinuous" vertical="top" wrapText="1"/>
    </xf>
    <xf numFmtId="0" fontId="10" fillId="5" borderId="16" xfId="0" applyFont="1" applyFill="1" applyBorder="1" applyAlignment="1">
      <alignment horizontal="centerContinuous" vertical="top" wrapText="1"/>
    </xf>
    <xf numFmtId="0" fontId="8" fillId="5" borderId="17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/>
    </xf>
    <xf numFmtId="0" fontId="6" fillId="0" borderId="0" xfId="0" applyFont="1"/>
    <xf numFmtId="0" fontId="5" fillId="6" borderId="1" xfId="0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top" wrapText="1"/>
    </xf>
    <xf numFmtId="0" fontId="6" fillId="6" borderId="3" xfId="0" applyFont="1" applyFill="1" applyBorder="1" applyAlignment="1"/>
    <xf numFmtId="0" fontId="5" fillId="6" borderId="4" xfId="0" applyFont="1" applyFill="1" applyBorder="1" applyAlignment="1">
      <alignment vertical="justify"/>
    </xf>
    <xf numFmtId="0" fontId="0" fillId="6" borderId="5" xfId="0" applyFill="1" applyBorder="1" applyAlignment="1">
      <alignment vertical="justify"/>
    </xf>
    <xf numFmtId="0" fontId="0" fillId="6" borderId="6" xfId="0" applyFill="1" applyBorder="1" applyAlignment="1">
      <alignment vertical="justify"/>
    </xf>
    <xf numFmtId="0" fontId="5" fillId="6" borderId="4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vertical="top" wrapText="1"/>
    </xf>
    <xf numFmtId="0" fontId="0" fillId="6" borderId="5" xfId="0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0" fillId="6" borderId="5" xfId="0" applyFill="1" applyBorder="1"/>
    <xf numFmtId="0" fontId="0" fillId="6" borderId="6" xfId="0" applyFill="1" applyBorder="1"/>
    <xf numFmtId="0" fontId="0" fillId="6" borderId="4" xfId="0" applyFill="1" applyBorder="1" applyAlignment="1"/>
    <xf numFmtId="0" fontId="0" fillId="6" borderId="5" xfId="0" applyFill="1" applyBorder="1" applyAlignment="1"/>
    <xf numFmtId="0" fontId="0" fillId="6" borderId="6" xfId="0" applyFill="1" applyBorder="1" applyAlignment="1"/>
    <xf numFmtId="0" fontId="6" fillId="6" borderId="7" xfId="0" applyFont="1" applyFill="1" applyBorder="1" applyAlignment="1"/>
    <xf numFmtId="0" fontId="6" fillId="6" borderId="8" xfId="0" applyFont="1" applyFill="1" applyBorder="1" applyAlignment="1"/>
    <xf numFmtId="0" fontId="6" fillId="6" borderId="9" xfId="0" applyFont="1" applyFill="1" applyBorder="1" applyAlignment="1"/>
    <xf numFmtId="0" fontId="6" fillId="6" borderId="10" xfId="0" applyFont="1" applyFill="1" applyBorder="1" applyAlignment="1"/>
    <xf numFmtId="0" fontId="8" fillId="6" borderId="11" xfId="0" applyFont="1" applyFill="1" applyBorder="1" applyAlignment="1">
      <alignment horizontal="center" vertical="top" wrapText="1"/>
    </xf>
    <xf numFmtId="0" fontId="9" fillId="6" borderId="12" xfId="0" applyFont="1" applyFill="1" applyBorder="1" applyAlignment="1">
      <alignment horizontal="center" vertical="top" wrapText="1"/>
    </xf>
    <xf numFmtId="0" fontId="8" fillId="6" borderId="12" xfId="0" applyFont="1" applyFill="1" applyBorder="1" applyAlignment="1">
      <alignment horizontal="center" vertical="top" wrapText="1"/>
    </xf>
    <xf numFmtId="0" fontId="9" fillId="6" borderId="13" xfId="0" applyFont="1" applyFill="1" applyBorder="1" applyAlignment="1">
      <alignment horizontal="center" vertical="top" wrapText="1"/>
    </xf>
    <xf numFmtId="0" fontId="8" fillId="6" borderId="4" xfId="0" applyFont="1" applyFill="1" applyBorder="1" applyAlignment="1">
      <alignment horizontal="center" vertical="top" wrapText="1"/>
    </xf>
    <xf numFmtId="0" fontId="9" fillId="6" borderId="5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center" vertical="top" wrapText="1"/>
    </xf>
    <xf numFmtId="0" fontId="0" fillId="6" borderId="13" xfId="0" applyFill="1" applyBorder="1" applyAlignment="1"/>
    <xf numFmtId="0" fontId="0" fillId="6" borderId="8" xfId="0" applyFill="1" applyBorder="1" applyAlignment="1"/>
    <xf numFmtId="0" fontId="0" fillId="6" borderId="14" xfId="0" applyFill="1" applyBorder="1" applyAlignment="1"/>
    <xf numFmtId="0" fontId="10" fillId="6" borderId="15" xfId="0" applyFont="1" applyFill="1" applyBorder="1" applyAlignment="1">
      <alignment horizontal="centerContinuous" vertical="top" wrapText="1"/>
    </xf>
    <xf numFmtId="0" fontId="10" fillId="6" borderId="16" xfId="0" applyFont="1" applyFill="1" applyBorder="1" applyAlignment="1">
      <alignment horizontal="centerContinuous" vertical="top" wrapText="1"/>
    </xf>
    <xf numFmtId="0" fontId="8" fillId="6" borderId="17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12" fillId="6" borderId="16" xfId="0" applyFont="1" applyFill="1" applyBorder="1" applyAlignment="1">
      <alignment horizontal="center" vertical="center"/>
    </xf>
    <xf numFmtId="0" fontId="15" fillId="6" borderId="14" xfId="0" applyFont="1" applyFill="1" applyBorder="1" applyAlignment="1"/>
    <xf numFmtId="0" fontId="12" fillId="6" borderId="16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72"/>
  <sheetViews>
    <sheetView tabSelected="1" workbookViewId="0">
      <selection sqref="A1:XFD1048576"/>
    </sheetView>
  </sheetViews>
  <sheetFormatPr defaultRowHeight="15" x14ac:dyDescent="0.25"/>
  <cols>
    <col min="1" max="1" width="3.85546875" customWidth="1"/>
    <col min="2" max="2" width="5.85546875" customWidth="1"/>
    <col min="3" max="3" width="20.42578125" customWidth="1"/>
    <col min="4" max="4" width="12.5703125" customWidth="1"/>
    <col min="5" max="5" width="19.42578125" customWidth="1"/>
    <col min="6" max="6" width="10.42578125" customWidth="1"/>
    <col min="7" max="7" width="12" customWidth="1"/>
    <col min="9" max="9" width="11.5703125" customWidth="1"/>
    <col min="10" max="10" width="10.42578125" customWidth="1"/>
    <col min="11" max="11" width="12.5703125" customWidth="1"/>
    <col min="12" max="12" width="9" customWidth="1"/>
    <col min="13" max="13" width="12.5703125" customWidth="1"/>
    <col min="14" max="14" width="9.85546875" customWidth="1"/>
    <col min="15" max="15" width="11.42578125" customWidth="1"/>
    <col min="16" max="16" width="10.85546875" customWidth="1"/>
    <col min="17" max="17" width="9.5703125" customWidth="1"/>
    <col min="18" max="18" width="10.85546875" customWidth="1"/>
    <col min="19" max="19" width="12.42578125" customWidth="1"/>
    <col min="20" max="20" width="11.5703125" customWidth="1"/>
    <col min="21" max="21" width="9.85546875" customWidth="1"/>
    <col min="22" max="22" width="10" customWidth="1"/>
    <col min="23" max="23" width="10.140625" customWidth="1"/>
    <col min="24" max="24" width="7.42578125" customWidth="1"/>
    <col min="25" max="25" width="10.140625" customWidth="1"/>
    <col min="27" max="27" width="10.140625" customWidth="1"/>
    <col min="30" max="31" width="12.42578125" customWidth="1"/>
    <col min="32" max="32" width="12.5703125" customWidth="1"/>
    <col min="33" max="33" width="9.85546875" customWidth="1"/>
    <col min="35" max="35" width="10.5703125" customWidth="1"/>
    <col min="36" max="36" width="13.42578125" customWidth="1"/>
    <col min="37" max="37" width="9.85546875" customWidth="1"/>
    <col min="38" max="38" width="10.5703125" customWidth="1"/>
    <col min="39" max="39" width="11.140625" customWidth="1"/>
    <col min="40" max="40" width="9.140625" style="7" customWidth="1"/>
    <col min="41" max="41" width="13.140625" style="7" customWidth="1"/>
    <col min="42" max="47" width="9.140625" style="7" customWidth="1"/>
    <col min="257" max="257" width="3.85546875" customWidth="1"/>
    <col min="258" max="258" width="5.85546875" customWidth="1"/>
    <col min="259" max="259" width="20.42578125" customWidth="1"/>
    <col min="260" max="260" width="12.5703125" customWidth="1"/>
    <col min="261" max="261" width="19.42578125" customWidth="1"/>
    <col min="262" max="262" width="10.42578125" customWidth="1"/>
    <col min="263" max="263" width="12" customWidth="1"/>
    <col min="265" max="265" width="11.5703125" customWidth="1"/>
    <col min="266" max="266" width="10.42578125" customWidth="1"/>
    <col min="267" max="267" width="12.5703125" customWidth="1"/>
    <col min="268" max="268" width="9" customWidth="1"/>
    <col min="269" max="269" width="12.5703125" customWidth="1"/>
    <col min="270" max="270" width="9.85546875" customWidth="1"/>
    <col min="271" max="271" width="11.42578125" customWidth="1"/>
    <col min="272" max="272" width="10.85546875" customWidth="1"/>
    <col min="273" max="273" width="9.5703125" customWidth="1"/>
    <col min="274" max="274" width="10.85546875" customWidth="1"/>
    <col min="275" max="275" width="12.42578125" customWidth="1"/>
    <col min="276" max="276" width="11.5703125" customWidth="1"/>
    <col min="277" max="277" width="9.85546875" customWidth="1"/>
    <col min="278" max="278" width="10" customWidth="1"/>
    <col min="279" max="279" width="10.140625" customWidth="1"/>
    <col min="280" max="280" width="7.42578125" customWidth="1"/>
    <col min="281" max="281" width="10.140625" customWidth="1"/>
    <col min="283" max="283" width="10.140625" customWidth="1"/>
    <col min="286" max="287" width="12.42578125" customWidth="1"/>
    <col min="288" max="288" width="12.5703125" customWidth="1"/>
    <col min="289" max="289" width="9.85546875" customWidth="1"/>
    <col min="291" max="291" width="10.5703125" customWidth="1"/>
    <col min="292" max="292" width="13.42578125" customWidth="1"/>
    <col min="293" max="293" width="9.85546875" customWidth="1"/>
    <col min="294" max="294" width="10.5703125" customWidth="1"/>
    <col min="295" max="295" width="11.140625" customWidth="1"/>
    <col min="296" max="296" width="9.140625" customWidth="1"/>
    <col min="297" max="297" width="13.140625" customWidth="1"/>
    <col min="298" max="303" width="9.140625" customWidth="1"/>
    <col min="513" max="513" width="3.85546875" customWidth="1"/>
    <col min="514" max="514" width="5.85546875" customWidth="1"/>
    <col min="515" max="515" width="20.42578125" customWidth="1"/>
    <col min="516" max="516" width="12.5703125" customWidth="1"/>
    <col min="517" max="517" width="19.42578125" customWidth="1"/>
    <col min="518" max="518" width="10.42578125" customWidth="1"/>
    <col min="519" max="519" width="12" customWidth="1"/>
    <col min="521" max="521" width="11.5703125" customWidth="1"/>
    <col min="522" max="522" width="10.42578125" customWidth="1"/>
    <col min="523" max="523" width="12.5703125" customWidth="1"/>
    <col min="524" max="524" width="9" customWidth="1"/>
    <col min="525" max="525" width="12.5703125" customWidth="1"/>
    <col min="526" max="526" width="9.85546875" customWidth="1"/>
    <col min="527" max="527" width="11.42578125" customWidth="1"/>
    <col min="528" max="528" width="10.85546875" customWidth="1"/>
    <col min="529" max="529" width="9.5703125" customWidth="1"/>
    <col min="530" max="530" width="10.85546875" customWidth="1"/>
    <col min="531" max="531" width="12.42578125" customWidth="1"/>
    <col min="532" max="532" width="11.5703125" customWidth="1"/>
    <col min="533" max="533" width="9.85546875" customWidth="1"/>
    <col min="534" max="534" width="10" customWidth="1"/>
    <col min="535" max="535" width="10.140625" customWidth="1"/>
    <col min="536" max="536" width="7.42578125" customWidth="1"/>
    <col min="537" max="537" width="10.140625" customWidth="1"/>
    <col min="539" max="539" width="10.140625" customWidth="1"/>
    <col min="542" max="543" width="12.42578125" customWidth="1"/>
    <col min="544" max="544" width="12.5703125" customWidth="1"/>
    <col min="545" max="545" width="9.85546875" customWidth="1"/>
    <col min="547" max="547" width="10.5703125" customWidth="1"/>
    <col min="548" max="548" width="13.42578125" customWidth="1"/>
    <col min="549" max="549" width="9.85546875" customWidth="1"/>
    <col min="550" max="550" width="10.5703125" customWidth="1"/>
    <col min="551" max="551" width="11.140625" customWidth="1"/>
    <col min="552" max="552" width="9.140625" customWidth="1"/>
    <col min="553" max="553" width="13.140625" customWidth="1"/>
    <col min="554" max="559" width="9.140625" customWidth="1"/>
    <col min="769" max="769" width="3.85546875" customWidth="1"/>
    <col min="770" max="770" width="5.85546875" customWidth="1"/>
    <col min="771" max="771" width="20.42578125" customWidth="1"/>
    <col min="772" max="772" width="12.5703125" customWidth="1"/>
    <col min="773" max="773" width="19.42578125" customWidth="1"/>
    <col min="774" max="774" width="10.42578125" customWidth="1"/>
    <col min="775" max="775" width="12" customWidth="1"/>
    <col min="777" max="777" width="11.5703125" customWidth="1"/>
    <col min="778" max="778" width="10.42578125" customWidth="1"/>
    <col min="779" max="779" width="12.5703125" customWidth="1"/>
    <col min="780" max="780" width="9" customWidth="1"/>
    <col min="781" max="781" width="12.5703125" customWidth="1"/>
    <col min="782" max="782" width="9.85546875" customWidth="1"/>
    <col min="783" max="783" width="11.42578125" customWidth="1"/>
    <col min="784" max="784" width="10.85546875" customWidth="1"/>
    <col min="785" max="785" width="9.5703125" customWidth="1"/>
    <col min="786" max="786" width="10.85546875" customWidth="1"/>
    <col min="787" max="787" width="12.42578125" customWidth="1"/>
    <col min="788" max="788" width="11.5703125" customWidth="1"/>
    <col min="789" max="789" width="9.85546875" customWidth="1"/>
    <col min="790" max="790" width="10" customWidth="1"/>
    <col min="791" max="791" width="10.140625" customWidth="1"/>
    <col min="792" max="792" width="7.42578125" customWidth="1"/>
    <col min="793" max="793" width="10.140625" customWidth="1"/>
    <col min="795" max="795" width="10.140625" customWidth="1"/>
    <col min="798" max="799" width="12.42578125" customWidth="1"/>
    <col min="800" max="800" width="12.5703125" customWidth="1"/>
    <col min="801" max="801" width="9.85546875" customWidth="1"/>
    <col min="803" max="803" width="10.5703125" customWidth="1"/>
    <col min="804" max="804" width="13.42578125" customWidth="1"/>
    <col min="805" max="805" width="9.85546875" customWidth="1"/>
    <col min="806" max="806" width="10.5703125" customWidth="1"/>
    <col min="807" max="807" width="11.140625" customWidth="1"/>
    <col min="808" max="808" width="9.140625" customWidth="1"/>
    <col min="809" max="809" width="13.140625" customWidth="1"/>
    <col min="810" max="815" width="9.140625" customWidth="1"/>
    <col min="1025" max="1025" width="3.85546875" customWidth="1"/>
    <col min="1026" max="1026" width="5.85546875" customWidth="1"/>
    <col min="1027" max="1027" width="20.42578125" customWidth="1"/>
    <col min="1028" max="1028" width="12.5703125" customWidth="1"/>
    <col min="1029" max="1029" width="19.42578125" customWidth="1"/>
    <col min="1030" max="1030" width="10.42578125" customWidth="1"/>
    <col min="1031" max="1031" width="12" customWidth="1"/>
    <col min="1033" max="1033" width="11.5703125" customWidth="1"/>
    <col min="1034" max="1034" width="10.42578125" customWidth="1"/>
    <col min="1035" max="1035" width="12.5703125" customWidth="1"/>
    <col min="1036" max="1036" width="9" customWidth="1"/>
    <col min="1037" max="1037" width="12.5703125" customWidth="1"/>
    <col min="1038" max="1038" width="9.85546875" customWidth="1"/>
    <col min="1039" max="1039" width="11.42578125" customWidth="1"/>
    <col min="1040" max="1040" width="10.85546875" customWidth="1"/>
    <col min="1041" max="1041" width="9.5703125" customWidth="1"/>
    <col min="1042" max="1042" width="10.85546875" customWidth="1"/>
    <col min="1043" max="1043" width="12.42578125" customWidth="1"/>
    <col min="1044" max="1044" width="11.5703125" customWidth="1"/>
    <col min="1045" max="1045" width="9.85546875" customWidth="1"/>
    <col min="1046" max="1046" width="10" customWidth="1"/>
    <col min="1047" max="1047" width="10.140625" customWidth="1"/>
    <col min="1048" max="1048" width="7.42578125" customWidth="1"/>
    <col min="1049" max="1049" width="10.140625" customWidth="1"/>
    <col min="1051" max="1051" width="10.140625" customWidth="1"/>
    <col min="1054" max="1055" width="12.42578125" customWidth="1"/>
    <col min="1056" max="1056" width="12.5703125" customWidth="1"/>
    <col min="1057" max="1057" width="9.85546875" customWidth="1"/>
    <col min="1059" max="1059" width="10.5703125" customWidth="1"/>
    <col min="1060" max="1060" width="13.42578125" customWidth="1"/>
    <col min="1061" max="1061" width="9.85546875" customWidth="1"/>
    <col min="1062" max="1062" width="10.5703125" customWidth="1"/>
    <col min="1063" max="1063" width="11.140625" customWidth="1"/>
    <col min="1064" max="1064" width="9.140625" customWidth="1"/>
    <col min="1065" max="1065" width="13.140625" customWidth="1"/>
    <col min="1066" max="1071" width="9.140625" customWidth="1"/>
    <col min="1281" max="1281" width="3.85546875" customWidth="1"/>
    <col min="1282" max="1282" width="5.85546875" customWidth="1"/>
    <col min="1283" max="1283" width="20.42578125" customWidth="1"/>
    <col min="1284" max="1284" width="12.5703125" customWidth="1"/>
    <col min="1285" max="1285" width="19.42578125" customWidth="1"/>
    <col min="1286" max="1286" width="10.42578125" customWidth="1"/>
    <col min="1287" max="1287" width="12" customWidth="1"/>
    <col min="1289" max="1289" width="11.5703125" customWidth="1"/>
    <col min="1290" max="1290" width="10.42578125" customWidth="1"/>
    <col min="1291" max="1291" width="12.5703125" customWidth="1"/>
    <col min="1292" max="1292" width="9" customWidth="1"/>
    <col min="1293" max="1293" width="12.5703125" customWidth="1"/>
    <col min="1294" max="1294" width="9.85546875" customWidth="1"/>
    <col min="1295" max="1295" width="11.42578125" customWidth="1"/>
    <col min="1296" max="1296" width="10.85546875" customWidth="1"/>
    <col min="1297" max="1297" width="9.5703125" customWidth="1"/>
    <col min="1298" max="1298" width="10.85546875" customWidth="1"/>
    <col min="1299" max="1299" width="12.42578125" customWidth="1"/>
    <col min="1300" max="1300" width="11.5703125" customWidth="1"/>
    <col min="1301" max="1301" width="9.85546875" customWidth="1"/>
    <col min="1302" max="1302" width="10" customWidth="1"/>
    <col min="1303" max="1303" width="10.140625" customWidth="1"/>
    <col min="1304" max="1304" width="7.42578125" customWidth="1"/>
    <col min="1305" max="1305" width="10.140625" customWidth="1"/>
    <col min="1307" max="1307" width="10.140625" customWidth="1"/>
    <col min="1310" max="1311" width="12.42578125" customWidth="1"/>
    <col min="1312" max="1312" width="12.5703125" customWidth="1"/>
    <col min="1313" max="1313" width="9.85546875" customWidth="1"/>
    <col min="1315" max="1315" width="10.5703125" customWidth="1"/>
    <col min="1316" max="1316" width="13.42578125" customWidth="1"/>
    <col min="1317" max="1317" width="9.85546875" customWidth="1"/>
    <col min="1318" max="1318" width="10.5703125" customWidth="1"/>
    <col min="1319" max="1319" width="11.140625" customWidth="1"/>
    <col min="1320" max="1320" width="9.140625" customWidth="1"/>
    <col min="1321" max="1321" width="13.140625" customWidth="1"/>
    <col min="1322" max="1327" width="9.140625" customWidth="1"/>
    <col min="1537" max="1537" width="3.85546875" customWidth="1"/>
    <col min="1538" max="1538" width="5.85546875" customWidth="1"/>
    <col min="1539" max="1539" width="20.42578125" customWidth="1"/>
    <col min="1540" max="1540" width="12.5703125" customWidth="1"/>
    <col min="1541" max="1541" width="19.42578125" customWidth="1"/>
    <col min="1542" max="1542" width="10.42578125" customWidth="1"/>
    <col min="1543" max="1543" width="12" customWidth="1"/>
    <col min="1545" max="1545" width="11.5703125" customWidth="1"/>
    <col min="1546" max="1546" width="10.42578125" customWidth="1"/>
    <col min="1547" max="1547" width="12.5703125" customWidth="1"/>
    <col min="1548" max="1548" width="9" customWidth="1"/>
    <col min="1549" max="1549" width="12.5703125" customWidth="1"/>
    <col min="1550" max="1550" width="9.85546875" customWidth="1"/>
    <col min="1551" max="1551" width="11.42578125" customWidth="1"/>
    <col min="1552" max="1552" width="10.85546875" customWidth="1"/>
    <col min="1553" max="1553" width="9.5703125" customWidth="1"/>
    <col min="1554" max="1554" width="10.85546875" customWidth="1"/>
    <col min="1555" max="1555" width="12.42578125" customWidth="1"/>
    <col min="1556" max="1556" width="11.5703125" customWidth="1"/>
    <col min="1557" max="1557" width="9.85546875" customWidth="1"/>
    <col min="1558" max="1558" width="10" customWidth="1"/>
    <col min="1559" max="1559" width="10.140625" customWidth="1"/>
    <col min="1560" max="1560" width="7.42578125" customWidth="1"/>
    <col min="1561" max="1561" width="10.140625" customWidth="1"/>
    <col min="1563" max="1563" width="10.140625" customWidth="1"/>
    <col min="1566" max="1567" width="12.42578125" customWidth="1"/>
    <col min="1568" max="1568" width="12.5703125" customWidth="1"/>
    <col min="1569" max="1569" width="9.85546875" customWidth="1"/>
    <col min="1571" max="1571" width="10.5703125" customWidth="1"/>
    <col min="1572" max="1572" width="13.42578125" customWidth="1"/>
    <col min="1573" max="1573" width="9.85546875" customWidth="1"/>
    <col min="1574" max="1574" width="10.5703125" customWidth="1"/>
    <col min="1575" max="1575" width="11.140625" customWidth="1"/>
    <col min="1576" max="1576" width="9.140625" customWidth="1"/>
    <col min="1577" max="1577" width="13.140625" customWidth="1"/>
    <col min="1578" max="1583" width="9.140625" customWidth="1"/>
    <col min="1793" max="1793" width="3.85546875" customWidth="1"/>
    <col min="1794" max="1794" width="5.85546875" customWidth="1"/>
    <col min="1795" max="1795" width="20.42578125" customWidth="1"/>
    <col min="1796" max="1796" width="12.5703125" customWidth="1"/>
    <col min="1797" max="1797" width="19.42578125" customWidth="1"/>
    <col min="1798" max="1798" width="10.42578125" customWidth="1"/>
    <col min="1799" max="1799" width="12" customWidth="1"/>
    <col min="1801" max="1801" width="11.5703125" customWidth="1"/>
    <col min="1802" max="1802" width="10.42578125" customWidth="1"/>
    <col min="1803" max="1803" width="12.5703125" customWidth="1"/>
    <col min="1804" max="1804" width="9" customWidth="1"/>
    <col min="1805" max="1805" width="12.5703125" customWidth="1"/>
    <col min="1806" max="1806" width="9.85546875" customWidth="1"/>
    <col min="1807" max="1807" width="11.42578125" customWidth="1"/>
    <col min="1808" max="1808" width="10.85546875" customWidth="1"/>
    <col min="1809" max="1809" width="9.5703125" customWidth="1"/>
    <col min="1810" max="1810" width="10.85546875" customWidth="1"/>
    <col min="1811" max="1811" width="12.42578125" customWidth="1"/>
    <col min="1812" max="1812" width="11.5703125" customWidth="1"/>
    <col min="1813" max="1813" width="9.85546875" customWidth="1"/>
    <col min="1814" max="1814" width="10" customWidth="1"/>
    <col min="1815" max="1815" width="10.140625" customWidth="1"/>
    <col min="1816" max="1816" width="7.42578125" customWidth="1"/>
    <col min="1817" max="1817" width="10.140625" customWidth="1"/>
    <col min="1819" max="1819" width="10.140625" customWidth="1"/>
    <col min="1822" max="1823" width="12.42578125" customWidth="1"/>
    <col min="1824" max="1824" width="12.5703125" customWidth="1"/>
    <col min="1825" max="1825" width="9.85546875" customWidth="1"/>
    <col min="1827" max="1827" width="10.5703125" customWidth="1"/>
    <col min="1828" max="1828" width="13.42578125" customWidth="1"/>
    <col min="1829" max="1829" width="9.85546875" customWidth="1"/>
    <col min="1830" max="1830" width="10.5703125" customWidth="1"/>
    <col min="1831" max="1831" width="11.140625" customWidth="1"/>
    <col min="1832" max="1832" width="9.140625" customWidth="1"/>
    <col min="1833" max="1833" width="13.140625" customWidth="1"/>
    <col min="1834" max="1839" width="9.140625" customWidth="1"/>
    <col min="2049" max="2049" width="3.85546875" customWidth="1"/>
    <col min="2050" max="2050" width="5.85546875" customWidth="1"/>
    <col min="2051" max="2051" width="20.42578125" customWidth="1"/>
    <col min="2052" max="2052" width="12.5703125" customWidth="1"/>
    <col min="2053" max="2053" width="19.42578125" customWidth="1"/>
    <col min="2054" max="2054" width="10.42578125" customWidth="1"/>
    <col min="2055" max="2055" width="12" customWidth="1"/>
    <col min="2057" max="2057" width="11.5703125" customWidth="1"/>
    <col min="2058" max="2058" width="10.42578125" customWidth="1"/>
    <col min="2059" max="2059" width="12.5703125" customWidth="1"/>
    <col min="2060" max="2060" width="9" customWidth="1"/>
    <col min="2061" max="2061" width="12.5703125" customWidth="1"/>
    <col min="2062" max="2062" width="9.85546875" customWidth="1"/>
    <col min="2063" max="2063" width="11.42578125" customWidth="1"/>
    <col min="2064" max="2064" width="10.85546875" customWidth="1"/>
    <col min="2065" max="2065" width="9.5703125" customWidth="1"/>
    <col min="2066" max="2066" width="10.85546875" customWidth="1"/>
    <col min="2067" max="2067" width="12.42578125" customWidth="1"/>
    <col min="2068" max="2068" width="11.5703125" customWidth="1"/>
    <col min="2069" max="2069" width="9.85546875" customWidth="1"/>
    <col min="2070" max="2070" width="10" customWidth="1"/>
    <col min="2071" max="2071" width="10.140625" customWidth="1"/>
    <col min="2072" max="2072" width="7.42578125" customWidth="1"/>
    <col min="2073" max="2073" width="10.140625" customWidth="1"/>
    <col min="2075" max="2075" width="10.140625" customWidth="1"/>
    <col min="2078" max="2079" width="12.42578125" customWidth="1"/>
    <col min="2080" max="2080" width="12.5703125" customWidth="1"/>
    <col min="2081" max="2081" width="9.85546875" customWidth="1"/>
    <col min="2083" max="2083" width="10.5703125" customWidth="1"/>
    <col min="2084" max="2084" width="13.42578125" customWidth="1"/>
    <col min="2085" max="2085" width="9.85546875" customWidth="1"/>
    <col min="2086" max="2086" width="10.5703125" customWidth="1"/>
    <col min="2087" max="2087" width="11.140625" customWidth="1"/>
    <col min="2088" max="2088" width="9.140625" customWidth="1"/>
    <col min="2089" max="2089" width="13.140625" customWidth="1"/>
    <col min="2090" max="2095" width="9.140625" customWidth="1"/>
    <col min="2305" max="2305" width="3.85546875" customWidth="1"/>
    <col min="2306" max="2306" width="5.85546875" customWidth="1"/>
    <col min="2307" max="2307" width="20.42578125" customWidth="1"/>
    <col min="2308" max="2308" width="12.5703125" customWidth="1"/>
    <col min="2309" max="2309" width="19.42578125" customWidth="1"/>
    <col min="2310" max="2310" width="10.42578125" customWidth="1"/>
    <col min="2311" max="2311" width="12" customWidth="1"/>
    <col min="2313" max="2313" width="11.5703125" customWidth="1"/>
    <col min="2314" max="2314" width="10.42578125" customWidth="1"/>
    <col min="2315" max="2315" width="12.5703125" customWidth="1"/>
    <col min="2316" max="2316" width="9" customWidth="1"/>
    <col min="2317" max="2317" width="12.5703125" customWidth="1"/>
    <col min="2318" max="2318" width="9.85546875" customWidth="1"/>
    <col min="2319" max="2319" width="11.42578125" customWidth="1"/>
    <col min="2320" max="2320" width="10.85546875" customWidth="1"/>
    <col min="2321" max="2321" width="9.5703125" customWidth="1"/>
    <col min="2322" max="2322" width="10.85546875" customWidth="1"/>
    <col min="2323" max="2323" width="12.42578125" customWidth="1"/>
    <col min="2324" max="2324" width="11.5703125" customWidth="1"/>
    <col min="2325" max="2325" width="9.85546875" customWidth="1"/>
    <col min="2326" max="2326" width="10" customWidth="1"/>
    <col min="2327" max="2327" width="10.140625" customWidth="1"/>
    <col min="2328" max="2328" width="7.42578125" customWidth="1"/>
    <col min="2329" max="2329" width="10.140625" customWidth="1"/>
    <col min="2331" max="2331" width="10.140625" customWidth="1"/>
    <col min="2334" max="2335" width="12.42578125" customWidth="1"/>
    <col min="2336" max="2336" width="12.5703125" customWidth="1"/>
    <col min="2337" max="2337" width="9.85546875" customWidth="1"/>
    <col min="2339" max="2339" width="10.5703125" customWidth="1"/>
    <col min="2340" max="2340" width="13.42578125" customWidth="1"/>
    <col min="2341" max="2341" width="9.85546875" customWidth="1"/>
    <col min="2342" max="2342" width="10.5703125" customWidth="1"/>
    <col min="2343" max="2343" width="11.140625" customWidth="1"/>
    <col min="2344" max="2344" width="9.140625" customWidth="1"/>
    <col min="2345" max="2345" width="13.140625" customWidth="1"/>
    <col min="2346" max="2351" width="9.140625" customWidth="1"/>
    <col min="2561" max="2561" width="3.85546875" customWidth="1"/>
    <col min="2562" max="2562" width="5.85546875" customWidth="1"/>
    <col min="2563" max="2563" width="20.42578125" customWidth="1"/>
    <col min="2564" max="2564" width="12.5703125" customWidth="1"/>
    <col min="2565" max="2565" width="19.42578125" customWidth="1"/>
    <col min="2566" max="2566" width="10.42578125" customWidth="1"/>
    <col min="2567" max="2567" width="12" customWidth="1"/>
    <col min="2569" max="2569" width="11.5703125" customWidth="1"/>
    <col min="2570" max="2570" width="10.42578125" customWidth="1"/>
    <col min="2571" max="2571" width="12.5703125" customWidth="1"/>
    <col min="2572" max="2572" width="9" customWidth="1"/>
    <col min="2573" max="2573" width="12.5703125" customWidth="1"/>
    <col min="2574" max="2574" width="9.85546875" customWidth="1"/>
    <col min="2575" max="2575" width="11.42578125" customWidth="1"/>
    <col min="2576" max="2576" width="10.85546875" customWidth="1"/>
    <col min="2577" max="2577" width="9.5703125" customWidth="1"/>
    <col min="2578" max="2578" width="10.85546875" customWidth="1"/>
    <col min="2579" max="2579" width="12.42578125" customWidth="1"/>
    <col min="2580" max="2580" width="11.5703125" customWidth="1"/>
    <col min="2581" max="2581" width="9.85546875" customWidth="1"/>
    <col min="2582" max="2582" width="10" customWidth="1"/>
    <col min="2583" max="2583" width="10.140625" customWidth="1"/>
    <col min="2584" max="2584" width="7.42578125" customWidth="1"/>
    <col min="2585" max="2585" width="10.140625" customWidth="1"/>
    <col min="2587" max="2587" width="10.140625" customWidth="1"/>
    <col min="2590" max="2591" width="12.42578125" customWidth="1"/>
    <col min="2592" max="2592" width="12.5703125" customWidth="1"/>
    <col min="2593" max="2593" width="9.85546875" customWidth="1"/>
    <col min="2595" max="2595" width="10.5703125" customWidth="1"/>
    <col min="2596" max="2596" width="13.42578125" customWidth="1"/>
    <col min="2597" max="2597" width="9.85546875" customWidth="1"/>
    <col min="2598" max="2598" width="10.5703125" customWidth="1"/>
    <col min="2599" max="2599" width="11.140625" customWidth="1"/>
    <col min="2600" max="2600" width="9.140625" customWidth="1"/>
    <col min="2601" max="2601" width="13.140625" customWidth="1"/>
    <col min="2602" max="2607" width="9.140625" customWidth="1"/>
    <col min="2817" max="2817" width="3.85546875" customWidth="1"/>
    <col min="2818" max="2818" width="5.85546875" customWidth="1"/>
    <col min="2819" max="2819" width="20.42578125" customWidth="1"/>
    <col min="2820" max="2820" width="12.5703125" customWidth="1"/>
    <col min="2821" max="2821" width="19.42578125" customWidth="1"/>
    <col min="2822" max="2822" width="10.42578125" customWidth="1"/>
    <col min="2823" max="2823" width="12" customWidth="1"/>
    <col min="2825" max="2825" width="11.5703125" customWidth="1"/>
    <col min="2826" max="2826" width="10.42578125" customWidth="1"/>
    <col min="2827" max="2827" width="12.5703125" customWidth="1"/>
    <col min="2828" max="2828" width="9" customWidth="1"/>
    <col min="2829" max="2829" width="12.5703125" customWidth="1"/>
    <col min="2830" max="2830" width="9.85546875" customWidth="1"/>
    <col min="2831" max="2831" width="11.42578125" customWidth="1"/>
    <col min="2832" max="2832" width="10.85546875" customWidth="1"/>
    <col min="2833" max="2833" width="9.5703125" customWidth="1"/>
    <col min="2834" max="2834" width="10.85546875" customWidth="1"/>
    <col min="2835" max="2835" width="12.42578125" customWidth="1"/>
    <col min="2836" max="2836" width="11.5703125" customWidth="1"/>
    <col min="2837" max="2837" width="9.85546875" customWidth="1"/>
    <col min="2838" max="2838" width="10" customWidth="1"/>
    <col min="2839" max="2839" width="10.140625" customWidth="1"/>
    <col min="2840" max="2840" width="7.42578125" customWidth="1"/>
    <col min="2841" max="2841" width="10.140625" customWidth="1"/>
    <col min="2843" max="2843" width="10.140625" customWidth="1"/>
    <col min="2846" max="2847" width="12.42578125" customWidth="1"/>
    <col min="2848" max="2848" width="12.5703125" customWidth="1"/>
    <col min="2849" max="2849" width="9.85546875" customWidth="1"/>
    <col min="2851" max="2851" width="10.5703125" customWidth="1"/>
    <col min="2852" max="2852" width="13.42578125" customWidth="1"/>
    <col min="2853" max="2853" width="9.85546875" customWidth="1"/>
    <col min="2854" max="2854" width="10.5703125" customWidth="1"/>
    <col min="2855" max="2855" width="11.140625" customWidth="1"/>
    <col min="2856" max="2856" width="9.140625" customWidth="1"/>
    <col min="2857" max="2857" width="13.140625" customWidth="1"/>
    <col min="2858" max="2863" width="9.140625" customWidth="1"/>
    <col min="3073" max="3073" width="3.85546875" customWidth="1"/>
    <col min="3074" max="3074" width="5.85546875" customWidth="1"/>
    <col min="3075" max="3075" width="20.42578125" customWidth="1"/>
    <col min="3076" max="3076" width="12.5703125" customWidth="1"/>
    <col min="3077" max="3077" width="19.42578125" customWidth="1"/>
    <col min="3078" max="3078" width="10.42578125" customWidth="1"/>
    <col min="3079" max="3079" width="12" customWidth="1"/>
    <col min="3081" max="3081" width="11.5703125" customWidth="1"/>
    <col min="3082" max="3082" width="10.42578125" customWidth="1"/>
    <col min="3083" max="3083" width="12.5703125" customWidth="1"/>
    <col min="3084" max="3084" width="9" customWidth="1"/>
    <col min="3085" max="3085" width="12.5703125" customWidth="1"/>
    <col min="3086" max="3086" width="9.85546875" customWidth="1"/>
    <col min="3087" max="3087" width="11.42578125" customWidth="1"/>
    <col min="3088" max="3088" width="10.85546875" customWidth="1"/>
    <col min="3089" max="3089" width="9.5703125" customWidth="1"/>
    <col min="3090" max="3090" width="10.85546875" customWidth="1"/>
    <col min="3091" max="3091" width="12.42578125" customWidth="1"/>
    <col min="3092" max="3092" width="11.5703125" customWidth="1"/>
    <col min="3093" max="3093" width="9.85546875" customWidth="1"/>
    <col min="3094" max="3094" width="10" customWidth="1"/>
    <col min="3095" max="3095" width="10.140625" customWidth="1"/>
    <col min="3096" max="3096" width="7.42578125" customWidth="1"/>
    <col min="3097" max="3097" width="10.140625" customWidth="1"/>
    <col min="3099" max="3099" width="10.140625" customWidth="1"/>
    <col min="3102" max="3103" width="12.42578125" customWidth="1"/>
    <col min="3104" max="3104" width="12.5703125" customWidth="1"/>
    <col min="3105" max="3105" width="9.85546875" customWidth="1"/>
    <col min="3107" max="3107" width="10.5703125" customWidth="1"/>
    <col min="3108" max="3108" width="13.42578125" customWidth="1"/>
    <col min="3109" max="3109" width="9.85546875" customWidth="1"/>
    <col min="3110" max="3110" width="10.5703125" customWidth="1"/>
    <col min="3111" max="3111" width="11.140625" customWidth="1"/>
    <col min="3112" max="3112" width="9.140625" customWidth="1"/>
    <col min="3113" max="3113" width="13.140625" customWidth="1"/>
    <col min="3114" max="3119" width="9.140625" customWidth="1"/>
    <col min="3329" max="3329" width="3.85546875" customWidth="1"/>
    <col min="3330" max="3330" width="5.85546875" customWidth="1"/>
    <col min="3331" max="3331" width="20.42578125" customWidth="1"/>
    <col min="3332" max="3332" width="12.5703125" customWidth="1"/>
    <col min="3333" max="3333" width="19.42578125" customWidth="1"/>
    <col min="3334" max="3334" width="10.42578125" customWidth="1"/>
    <col min="3335" max="3335" width="12" customWidth="1"/>
    <col min="3337" max="3337" width="11.5703125" customWidth="1"/>
    <col min="3338" max="3338" width="10.42578125" customWidth="1"/>
    <col min="3339" max="3339" width="12.5703125" customWidth="1"/>
    <col min="3340" max="3340" width="9" customWidth="1"/>
    <col min="3341" max="3341" width="12.5703125" customWidth="1"/>
    <col min="3342" max="3342" width="9.85546875" customWidth="1"/>
    <col min="3343" max="3343" width="11.42578125" customWidth="1"/>
    <col min="3344" max="3344" width="10.85546875" customWidth="1"/>
    <col min="3345" max="3345" width="9.5703125" customWidth="1"/>
    <col min="3346" max="3346" width="10.85546875" customWidth="1"/>
    <col min="3347" max="3347" width="12.42578125" customWidth="1"/>
    <col min="3348" max="3348" width="11.5703125" customWidth="1"/>
    <col min="3349" max="3349" width="9.85546875" customWidth="1"/>
    <col min="3350" max="3350" width="10" customWidth="1"/>
    <col min="3351" max="3351" width="10.140625" customWidth="1"/>
    <col min="3352" max="3352" width="7.42578125" customWidth="1"/>
    <col min="3353" max="3353" width="10.140625" customWidth="1"/>
    <col min="3355" max="3355" width="10.140625" customWidth="1"/>
    <col min="3358" max="3359" width="12.42578125" customWidth="1"/>
    <col min="3360" max="3360" width="12.5703125" customWidth="1"/>
    <col min="3361" max="3361" width="9.85546875" customWidth="1"/>
    <col min="3363" max="3363" width="10.5703125" customWidth="1"/>
    <col min="3364" max="3364" width="13.42578125" customWidth="1"/>
    <col min="3365" max="3365" width="9.85546875" customWidth="1"/>
    <col min="3366" max="3366" width="10.5703125" customWidth="1"/>
    <col min="3367" max="3367" width="11.140625" customWidth="1"/>
    <col min="3368" max="3368" width="9.140625" customWidth="1"/>
    <col min="3369" max="3369" width="13.140625" customWidth="1"/>
    <col min="3370" max="3375" width="9.140625" customWidth="1"/>
    <col min="3585" max="3585" width="3.85546875" customWidth="1"/>
    <col min="3586" max="3586" width="5.85546875" customWidth="1"/>
    <col min="3587" max="3587" width="20.42578125" customWidth="1"/>
    <col min="3588" max="3588" width="12.5703125" customWidth="1"/>
    <col min="3589" max="3589" width="19.42578125" customWidth="1"/>
    <col min="3590" max="3590" width="10.42578125" customWidth="1"/>
    <col min="3591" max="3591" width="12" customWidth="1"/>
    <col min="3593" max="3593" width="11.5703125" customWidth="1"/>
    <col min="3594" max="3594" width="10.42578125" customWidth="1"/>
    <col min="3595" max="3595" width="12.5703125" customWidth="1"/>
    <col min="3596" max="3596" width="9" customWidth="1"/>
    <col min="3597" max="3597" width="12.5703125" customWidth="1"/>
    <col min="3598" max="3598" width="9.85546875" customWidth="1"/>
    <col min="3599" max="3599" width="11.42578125" customWidth="1"/>
    <col min="3600" max="3600" width="10.85546875" customWidth="1"/>
    <col min="3601" max="3601" width="9.5703125" customWidth="1"/>
    <col min="3602" max="3602" width="10.85546875" customWidth="1"/>
    <col min="3603" max="3603" width="12.42578125" customWidth="1"/>
    <col min="3604" max="3604" width="11.5703125" customWidth="1"/>
    <col min="3605" max="3605" width="9.85546875" customWidth="1"/>
    <col min="3606" max="3606" width="10" customWidth="1"/>
    <col min="3607" max="3607" width="10.140625" customWidth="1"/>
    <col min="3608" max="3608" width="7.42578125" customWidth="1"/>
    <col min="3609" max="3609" width="10.140625" customWidth="1"/>
    <col min="3611" max="3611" width="10.140625" customWidth="1"/>
    <col min="3614" max="3615" width="12.42578125" customWidth="1"/>
    <col min="3616" max="3616" width="12.5703125" customWidth="1"/>
    <col min="3617" max="3617" width="9.85546875" customWidth="1"/>
    <col min="3619" max="3619" width="10.5703125" customWidth="1"/>
    <col min="3620" max="3620" width="13.42578125" customWidth="1"/>
    <col min="3621" max="3621" width="9.85546875" customWidth="1"/>
    <col min="3622" max="3622" width="10.5703125" customWidth="1"/>
    <col min="3623" max="3623" width="11.140625" customWidth="1"/>
    <col min="3624" max="3624" width="9.140625" customWidth="1"/>
    <col min="3625" max="3625" width="13.140625" customWidth="1"/>
    <col min="3626" max="3631" width="9.140625" customWidth="1"/>
    <col min="3841" max="3841" width="3.85546875" customWidth="1"/>
    <col min="3842" max="3842" width="5.85546875" customWidth="1"/>
    <col min="3843" max="3843" width="20.42578125" customWidth="1"/>
    <col min="3844" max="3844" width="12.5703125" customWidth="1"/>
    <col min="3845" max="3845" width="19.42578125" customWidth="1"/>
    <col min="3846" max="3846" width="10.42578125" customWidth="1"/>
    <col min="3847" max="3847" width="12" customWidth="1"/>
    <col min="3849" max="3849" width="11.5703125" customWidth="1"/>
    <col min="3850" max="3850" width="10.42578125" customWidth="1"/>
    <col min="3851" max="3851" width="12.5703125" customWidth="1"/>
    <col min="3852" max="3852" width="9" customWidth="1"/>
    <col min="3853" max="3853" width="12.5703125" customWidth="1"/>
    <col min="3854" max="3854" width="9.85546875" customWidth="1"/>
    <col min="3855" max="3855" width="11.42578125" customWidth="1"/>
    <col min="3856" max="3856" width="10.85546875" customWidth="1"/>
    <col min="3857" max="3857" width="9.5703125" customWidth="1"/>
    <col min="3858" max="3858" width="10.85546875" customWidth="1"/>
    <col min="3859" max="3859" width="12.42578125" customWidth="1"/>
    <col min="3860" max="3860" width="11.5703125" customWidth="1"/>
    <col min="3861" max="3861" width="9.85546875" customWidth="1"/>
    <col min="3862" max="3862" width="10" customWidth="1"/>
    <col min="3863" max="3863" width="10.140625" customWidth="1"/>
    <col min="3864" max="3864" width="7.42578125" customWidth="1"/>
    <col min="3865" max="3865" width="10.140625" customWidth="1"/>
    <col min="3867" max="3867" width="10.140625" customWidth="1"/>
    <col min="3870" max="3871" width="12.42578125" customWidth="1"/>
    <col min="3872" max="3872" width="12.5703125" customWidth="1"/>
    <col min="3873" max="3873" width="9.85546875" customWidth="1"/>
    <col min="3875" max="3875" width="10.5703125" customWidth="1"/>
    <col min="3876" max="3876" width="13.42578125" customWidth="1"/>
    <col min="3877" max="3877" width="9.85546875" customWidth="1"/>
    <col min="3878" max="3878" width="10.5703125" customWidth="1"/>
    <col min="3879" max="3879" width="11.140625" customWidth="1"/>
    <col min="3880" max="3880" width="9.140625" customWidth="1"/>
    <col min="3881" max="3881" width="13.140625" customWidth="1"/>
    <col min="3882" max="3887" width="9.140625" customWidth="1"/>
    <col min="4097" max="4097" width="3.85546875" customWidth="1"/>
    <col min="4098" max="4098" width="5.85546875" customWidth="1"/>
    <col min="4099" max="4099" width="20.42578125" customWidth="1"/>
    <col min="4100" max="4100" width="12.5703125" customWidth="1"/>
    <col min="4101" max="4101" width="19.42578125" customWidth="1"/>
    <col min="4102" max="4102" width="10.42578125" customWidth="1"/>
    <col min="4103" max="4103" width="12" customWidth="1"/>
    <col min="4105" max="4105" width="11.5703125" customWidth="1"/>
    <col min="4106" max="4106" width="10.42578125" customWidth="1"/>
    <col min="4107" max="4107" width="12.5703125" customWidth="1"/>
    <col min="4108" max="4108" width="9" customWidth="1"/>
    <col min="4109" max="4109" width="12.5703125" customWidth="1"/>
    <col min="4110" max="4110" width="9.85546875" customWidth="1"/>
    <col min="4111" max="4111" width="11.42578125" customWidth="1"/>
    <col min="4112" max="4112" width="10.85546875" customWidth="1"/>
    <col min="4113" max="4113" width="9.5703125" customWidth="1"/>
    <col min="4114" max="4114" width="10.85546875" customWidth="1"/>
    <col min="4115" max="4115" width="12.42578125" customWidth="1"/>
    <col min="4116" max="4116" width="11.5703125" customWidth="1"/>
    <col min="4117" max="4117" width="9.85546875" customWidth="1"/>
    <col min="4118" max="4118" width="10" customWidth="1"/>
    <col min="4119" max="4119" width="10.140625" customWidth="1"/>
    <col min="4120" max="4120" width="7.42578125" customWidth="1"/>
    <col min="4121" max="4121" width="10.140625" customWidth="1"/>
    <col min="4123" max="4123" width="10.140625" customWidth="1"/>
    <col min="4126" max="4127" width="12.42578125" customWidth="1"/>
    <col min="4128" max="4128" width="12.5703125" customWidth="1"/>
    <col min="4129" max="4129" width="9.85546875" customWidth="1"/>
    <col min="4131" max="4131" width="10.5703125" customWidth="1"/>
    <col min="4132" max="4132" width="13.42578125" customWidth="1"/>
    <col min="4133" max="4133" width="9.85546875" customWidth="1"/>
    <col min="4134" max="4134" width="10.5703125" customWidth="1"/>
    <col min="4135" max="4135" width="11.140625" customWidth="1"/>
    <col min="4136" max="4136" width="9.140625" customWidth="1"/>
    <col min="4137" max="4137" width="13.140625" customWidth="1"/>
    <col min="4138" max="4143" width="9.140625" customWidth="1"/>
    <col min="4353" max="4353" width="3.85546875" customWidth="1"/>
    <col min="4354" max="4354" width="5.85546875" customWidth="1"/>
    <col min="4355" max="4355" width="20.42578125" customWidth="1"/>
    <col min="4356" max="4356" width="12.5703125" customWidth="1"/>
    <col min="4357" max="4357" width="19.42578125" customWidth="1"/>
    <col min="4358" max="4358" width="10.42578125" customWidth="1"/>
    <col min="4359" max="4359" width="12" customWidth="1"/>
    <col min="4361" max="4361" width="11.5703125" customWidth="1"/>
    <col min="4362" max="4362" width="10.42578125" customWidth="1"/>
    <col min="4363" max="4363" width="12.5703125" customWidth="1"/>
    <col min="4364" max="4364" width="9" customWidth="1"/>
    <col min="4365" max="4365" width="12.5703125" customWidth="1"/>
    <col min="4366" max="4366" width="9.85546875" customWidth="1"/>
    <col min="4367" max="4367" width="11.42578125" customWidth="1"/>
    <col min="4368" max="4368" width="10.85546875" customWidth="1"/>
    <col min="4369" max="4369" width="9.5703125" customWidth="1"/>
    <col min="4370" max="4370" width="10.85546875" customWidth="1"/>
    <col min="4371" max="4371" width="12.42578125" customWidth="1"/>
    <col min="4372" max="4372" width="11.5703125" customWidth="1"/>
    <col min="4373" max="4373" width="9.85546875" customWidth="1"/>
    <col min="4374" max="4374" width="10" customWidth="1"/>
    <col min="4375" max="4375" width="10.140625" customWidth="1"/>
    <col min="4376" max="4376" width="7.42578125" customWidth="1"/>
    <col min="4377" max="4377" width="10.140625" customWidth="1"/>
    <col min="4379" max="4379" width="10.140625" customWidth="1"/>
    <col min="4382" max="4383" width="12.42578125" customWidth="1"/>
    <col min="4384" max="4384" width="12.5703125" customWidth="1"/>
    <col min="4385" max="4385" width="9.85546875" customWidth="1"/>
    <col min="4387" max="4387" width="10.5703125" customWidth="1"/>
    <col min="4388" max="4388" width="13.42578125" customWidth="1"/>
    <col min="4389" max="4389" width="9.85546875" customWidth="1"/>
    <col min="4390" max="4390" width="10.5703125" customWidth="1"/>
    <col min="4391" max="4391" width="11.140625" customWidth="1"/>
    <col min="4392" max="4392" width="9.140625" customWidth="1"/>
    <col min="4393" max="4393" width="13.140625" customWidth="1"/>
    <col min="4394" max="4399" width="9.140625" customWidth="1"/>
    <col min="4609" max="4609" width="3.85546875" customWidth="1"/>
    <col min="4610" max="4610" width="5.85546875" customWidth="1"/>
    <col min="4611" max="4611" width="20.42578125" customWidth="1"/>
    <col min="4612" max="4612" width="12.5703125" customWidth="1"/>
    <col min="4613" max="4613" width="19.42578125" customWidth="1"/>
    <col min="4614" max="4614" width="10.42578125" customWidth="1"/>
    <col min="4615" max="4615" width="12" customWidth="1"/>
    <col min="4617" max="4617" width="11.5703125" customWidth="1"/>
    <col min="4618" max="4618" width="10.42578125" customWidth="1"/>
    <col min="4619" max="4619" width="12.5703125" customWidth="1"/>
    <col min="4620" max="4620" width="9" customWidth="1"/>
    <col min="4621" max="4621" width="12.5703125" customWidth="1"/>
    <col min="4622" max="4622" width="9.85546875" customWidth="1"/>
    <col min="4623" max="4623" width="11.42578125" customWidth="1"/>
    <col min="4624" max="4624" width="10.85546875" customWidth="1"/>
    <col min="4625" max="4625" width="9.5703125" customWidth="1"/>
    <col min="4626" max="4626" width="10.85546875" customWidth="1"/>
    <col min="4627" max="4627" width="12.42578125" customWidth="1"/>
    <col min="4628" max="4628" width="11.5703125" customWidth="1"/>
    <col min="4629" max="4629" width="9.85546875" customWidth="1"/>
    <col min="4630" max="4630" width="10" customWidth="1"/>
    <col min="4631" max="4631" width="10.140625" customWidth="1"/>
    <col min="4632" max="4632" width="7.42578125" customWidth="1"/>
    <col min="4633" max="4633" width="10.140625" customWidth="1"/>
    <col min="4635" max="4635" width="10.140625" customWidth="1"/>
    <col min="4638" max="4639" width="12.42578125" customWidth="1"/>
    <col min="4640" max="4640" width="12.5703125" customWidth="1"/>
    <col min="4641" max="4641" width="9.85546875" customWidth="1"/>
    <col min="4643" max="4643" width="10.5703125" customWidth="1"/>
    <col min="4644" max="4644" width="13.42578125" customWidth="1"/>
    <col min="4645" max="4645" width="9.85546875" customWidth="1"/>
    <col min="4646" max="4646" width="10.5703125" customWidth="1"/>
    <col min="4647" max="4647" width="11.140625" customWidth="1"/>
    <col min="4648" max="4648" width="9.140625" customWidth="1"/>
    <col min="4649" max="4649" width="13.140625" customWidth="1"/>
    <col min="4650" max="4655" width="9.140625" customWidth="1"/>
    <col min="4865" max="4865" width="3.85546875" customWidth="1"/>
    <col min="4866" max="4866" width="5.85546875" customWidth="1"/>
    <col min="4867" max="4867" width="20.42578125" customWidth="1"/>
    <col min="4868" max="4868" width="12.5703125" customWidth="1"/>
    <col min="4869" max="4869" width="19.42578125" customWidth="1"/>
    <col min="4870" max="4870" width="10.42578125" customWidth="1"/>
    <col min="4871" max="4871" width="12" customWidth="1"/>
    <col min="4873" max="4873" width="11.5703125" customWidth="1"/>
    <col min="4874" max="4874" width="10.42578125" customWidth="1"/>
    <col min="4875" max="4875" width="12.5703125" customWidth="1"/>
    <col min="4876" max="4876" width="9" customWidth="1"/>
    <col min="4877" max="4877" width="12.5703125" customWidth="1"/>
    <col min="4878" max="4878" width="9.85546875" customWidth="1"/>
    <col min="4879" max="4879" width="11.42578125" customWidth="1"/>
    <col min="4880" max="4880" width="10.85546875" customWidth="1"/>
    <col min="4881" max="4881" width="9.5703125" customWidth="1"/>
    <col min="4882" max="4882" width="10.85546875" customWidth="1"/>
    <col min="4883" max="4883" width="12.42578125" customWidth="1"/>
    <col min="4884" max="4884" width="11.5703125" customWidth="1"/>
    <col min="4885" max="4885" width="9.85546875" customWidth="1"/>
    <col min="4886" max="4886" width="10" customWidth="1"/>
    <col min="4887" max="4887" width="10.140625" customWidth="1"/>
    <col min="4888" max="4888" width="7.42578125" customWidth="1"/>
    <col min="4889" max="4889" width="10.140625" customWidth="1"/>
    <col min="4891" max="4891" width="10.140625" customWidth="1"/>
    <col min="4894" max="4895" width="12.42578125" customWidth="1"/>
    <col min="4896" max="4896" width="12.5703125" customWidth="1"/>
    <col min="4897" max="4897" width="9.85546875" customWidth="1"/>
    <col min="4899" max="4899" width="10.5703125" customWidth="1"/>
    <col min="4900" max="4900" width="13.42578125" customWidth="1"/>
    <col min="4901" max="4901" width="9.85546875" customWidth="1"/>
    <col min="4902" max="4902" width="10.5703125" customWidth="1"/>
    <col min="4903" max="4903" width="11.140625" customWidth="1"/>
    <col min="4904" max="4904" width="9.140625" customWidth="1"/>
    <col min="4905" max="4905" width="13.140625" customWidth="1"/>
    <col min="4906" max="4911" width="9.140625" customWidth="1"/>
    <col min="5121" max="5121" width="3.85546875" customWidth="1"/>
    <col min="5122" max="5122" width="5.85546875" customWidth="1"/>
    <col min="5123" max="5123" width="20.42578125" customWidth="1"/>
    <col min="5124" max="5124" width="12.5703125" customWidth="1"/>
    <col min="5125" max="5125" width="19.42578125" customWidth="1"/>
    <col min="5126" max="5126" width="10.42578125" customWidth="1"/>
    <col min="5127" max="5127" width="12" customWidth="1"/>
    <col min="5129" max="5129" width="11.5703125" customWidth="1"/>
    <col min="5130" max="5130" width="10.42578125" customWidth="1"/>
    <col min="5131" max="5131" width="12.5703125" customWidth="1"/>
    <col min="5132" max="5132" width="9" customWidth="1"/>
    <col min="5133" max="5133" width="12.5703125" customWidth="1"/>
    <col min="5134" max="5134" width="9.85546875" customWidth="1"/>
    <col min="5135" max="5135" width="11.42578125" customWidth="1"/>
    <col min="5136" max="5136" width="10.85546875" customWidth="1"/>
    <col min="5137" max="5137" width="9.5703125" customWidth="1"/>
    <col min="5138" max="5138" width="10.85546875" customWidth="1"/>
    <col min="5139" max="5139" width="12.42578125" customWidth="1"/>
    <col min="5140" max="5140" width="11.5703125" customWidth="1"/>
    <col min="5141" max="5141" width="9.85546875" customWidth="1"/>
    <col min="5142" max="5142" width="10" customWidth="1"/>
    <col min="5143" max="5143" width="10.140625" customWidth="1"/>
    <col min="5144" max="5144" width="7.42578125" customWidth="1"/>
    <col min="5145" max="5145" width="10.140625" customWidth="1"/>
    <col min="5147" max="5147" width="10.140625" customWidth="1"/>
    <col min="5150" max="5151" width="12.42578125" customWidth="1"/>
    <col min="5152" max="5152" width="12.5703125" customWidth="1"/>
    <col min="5153" max="5153" width="9.85546875" customWidth="1"/>
    <col min="5155" max="5155" width="10.5703125" customWidth="1"/>
    <col min="5156" max="5156" width="13.42578125" customWidth="1"/>
    <col min="5157" max="5157" width="9.85546875" customWidth="1"/>
    <col min="5158" max="5158" width="10.5703125" customWidth="1"/>
    <col min="5159" max="5159" width="11.140625" customWidth="1"/>
    <col min="5160" max="5160" width="9.140625" customWidth="1"/>
    <col min="5161" max="5161" width="13.140625" customWidth="1"/>
    <col min="5162" max="5167" width="9.140625" customWidth="1"/>
    <col min="5377" max="5377" width="3.85546875" customWidth="1"/>
    <col min="5378" max="5378" width="5.85546875" customWidth="1"/>
    <col min="5379" max="5379" width="20.42578125" customWidth="1"/>
    <col min="5380" max="5380" width="12.5703125" customWidth="1"/>
    <col min="5381" max="5381" width="19.42578125" customWidth="1"/>
    <col min="5382" max="5382" width="10.42578125" customWidth="1"/>
    <col min="5383" max="5383" width="12" customWidth="1"/>
    <col min="5385" max="5385" width="11.5703125" customWidth="1"/>
    <col min="5386" max="5386" width="10.42578125" customWidth="1"/>
    <col min="5387" max="5387" width="12.5703125" customWidth="1"/>
    <col min="5388" max="5388" width="9" customWidth="1"/>
    <col min="5389" max="5389" width="12.5703125" customWidth="1"/>
    <col min="5390" max="5390" width="9.85546875" customWidth="1"/>
    <col min="5391" max="5391" width="11.42578125" customWidth="1"/>
    <col min="5392" max="5392" width="10.85546875" customWidth="1"/>
    <col min="5393" max="5393" width="9.5703125" customWidth="1"/>
    <col min="5394" max="5394" width="10.85546875" customWidth="1"/>
    <col min="5395" max="5395" width="12.42578125" customWidth="1"/>
    <col min="5396" max="5396" width="11.5703125" customWidth="1"/>
    <col min="5397" max="5397" width="9.85546875" customWidth="1"/>
    <col min="5398" max="5398" width="10" customWidth="1"/>
    <col min="5399" max="5399" width="10.140625" customWidth="1"/>
    <col min="5400" max="5400" width="7.42578125" customWidth="1"/>
    <col min="5401" max="5401" width="10.140625" customWidth="1"/>
    <col min="5403" max="5403" width="10.140625" customWidth="1"/>
    <col min="5406" max="5407" width="12.42578125" customWidth="1"/>
    <col min="5408" max="5408" width="12.5703125" customWidth="1"/>
    <col min="5409" max="5409" width="9.85546875" customWidth="1"/>
    <col min="5411" max="5411" width="10.5703125" customWidth="1"/>
    <col min="5412" max="5412" width="13.42578125" customWidth="1"/>
    <col min="5413" max="5413" width="9.85546875" customWidth="1"/>
    <col min="5414" max="5414" width="10.5703125" customWidth="1"/>
    <col min="5415" max="5415" width="11.140625" customWidth="1"/>
    <col min="5416" max="5416" width="9.140625" customWidth="1"/>
    <col min="5417" max="5417" width="13.140625" customWidth="1"/>
    <col min="5418" max="5423" width="9.140625" customWidth="1"/>
    <col min="5633" max="5633" width="3.85546875" customWidth="1"/>
    <col min="5634" max="5634" width="5.85546875" customWidth="1"/>
    <col min="5635" max="5635" width="20.42578125" customWidth="1"/>
    <col min="5636" max="5636" width="12.5703125" customWidth="1"/>
    <col min="5637" max="5637" width="19.42578125" customWidth="1"/>
    <col min="5638" max="5638" width="10.42578125" customWidth="1"/>
    <col min="5639" max="5639" width="12" customWidth="1"/>
    <col min="5641" max="5641" width="11.5703125" customWidth="1"/>
    <col min="5642" max="5642" width="10.42578125" customWidth="1"/>
    <col min="5643" max="5643" width="12.5703125" customWidth="1"/>
    <col min="5644" max="5644" width="9" customWidth="1"/>
    <col min="5645" max="5645" width="12.5703125" customWidth="1"/>
    <col min="5646" max="5646" width="9.85546875" customWidth="1"/>
    <col min="5647" max="5647" width="11.42578125" customWidth="1"/>
    <col min="5648" max="5648" width="10.85546875" customWidth="1"/>
    <col min="5649" max="5649" width="9.5703125" customWidth="1"/>
    <col min="5650" max="5650" width="10.85546875" customWidth="1"/>
    <col min="5651" max="5651" width="12.42578125" customWidth="1"/>
    <col min="5652" max="5652" width="11.5703125" customWidth="1"/>
    <col min="5653" max="5653" width="9.85546875" customWidth="1"/>
    <col min="5654" max="5654" width="10" customWidth="1"/>
    <col min="5655" max="5655" width="10.140625" customWidth="1"/>
    <col min="5656" max="5656" width="7.42578125" customWidth="1"/>
    <col min="5657" max="5657" width="10.140625" customWidth="1"/>
    <col min="5659" max="5659" width="10.140625" customWidth="1"/>
    <col min="5662" max="5663" width="12.42578125" customWidth="1"/>
    <col min="5664" max="5664" width="12.5703125" customWidth="1"/>
    <col min="5665" max="5665" width="9.85546875" customWidth="1"/>
    <col min="5667" max="5667" width="10.5703125" customWidth="1"/>
    <col min="5668" max="5668" width="13.42578125" customWidth="1"/>
    <col min="5669" max="5669" width="9.85546875" customWidth="1"/>
    <col min="5670" max="5670" width="10.5703125" customWidth="1"/>
    <col min="5671" max="5671" width="11.140625" customWidth="1"/>
    <col min="5672" max="5672" width="9.140625" customWidth="1"/>
    <col min="5673" max="5673" width="13.140625" customWidth="1"/>
    <col min="5674" max="5679" width="9.140625" customWidth="1"/>
    <col min="5889" max="5889" width="3.85546875" customWidth="1"/>
    <col min="5890" max="5890" width="5.85546875" customWidth="1"/>
    <col min="5891" max="5891" width="20.42578125" customWidth="1"/>
    <col min="5892" max="5892" width="12.5703125" customWidth="1"/>
    <col min="5893" max="5893" width="19.42578125" customWidth="1"/>
    <col min="5894" max="5894" width="10.42578125" customWidth="1"/>
    <col min="5895" max="5895" width="12" customWidth="1"/>
    <col min="5897" max="5897" width="11.5703125" customWidth="1"/>
    <col min="5898" max="5898" width="10.42578125" customWidth="1"/>
    <col min="5899" max="5899" width="12.5703125" customWidth="1"/>
    <col min="5900" max="5900" width="9" customWidth="1"/>
    <col min="5901" max="5901" width="12.5703125" customWidth="1"/>
    <col min="5902" max="5902" width="9.85546875" customWidth="1"/>
    <col min="5903" max="5903" width="11.42578125" customWidth="1"/>
    <col min="5904" max="5904" width="10.85546875" customWidth="1"/>
    <col min="5905" max="5905" width="9.5703125" customWidth="1"/>
    <col min="5906" max="5906" width="10.85546875" customWidth="1"/>
    <col min="5907" max="5907" width="12.42578125" customWidth="1"/>
    <col min="5908" max="5908" width="11.5703125" customWidth="1"/>
    <col min="5909" max="5909" width="9.85546875" customWidth="1"/>
    <col min="5910" max="5910" width="10" customWidth="1"/>
    <col min="5911" max="5911" width="10.140625" customWidth="1"/>
    <col min="5912" max="5912" width="7.42578125" customWidth="1"/>
    <col min="5913" max="5913" width="10.140625" customWidth="1"/>
    <col min="5915" max="5915" width="10.140625" customWidth="1"/>
    <col min="5918" max="5919" width="12.42578125" customWidth="1"/>
    <col min="5920" max="5920" width="12.5703125" customWidth="1"/>
    <col min="5921" max="5921" width="9.85546875" customWidth="1"/>
    <col min="5923" max="5923" width="10.5703125" customWidth="1"/>
    <col min="5924" max="5924" width="13.42578125" customWidth="1"/>
    <col min="5925" max="5925" width="9.85546875" customWidth="1"/>
    <col min="5926" max="5926" width="10.5703125" customWidth="1"/>
    <col min="5927" max="5927" width="11.140625" customWidth="1"/>
    <col min="5928" max="5928" width="9.140625" customWidth="1"/>
    <col min="5929" max="5929" width="13.140625" customWidth="1"/>
    <col min="5930" max="5935" width="9.140625" customWidth="1"/>
    <col min="6145" max="6145" width="3.85546875" customWidth="1"/>
    <col min="6146" max="6146" width="5.85546875" customWidth="1"/>
    <col min="6147" max="6147" width="20.42578125" customWidth="1"/>
    <col min="6148" max="6148" width="12.5703125" customWidth="1"/>
    <col min="6149" max="6149" width="19.42578125" customWidth="1"/>
    <col min="6150" max="6150" width="10.42578125" customWidth="1"/>
    <col min="6151" max="6151" width="12" customWidth="1"/>
    <col min="6153" max="6153" width="11.5703125" customWidth="1"/>
    <col min="6154" max="6154" width="10.42578125" customWidth="1"/>
    <col min="6155" max="6155" width="12.5703125" customWidth="1"/>
    <col min="6156" max="6156" width="9" customWidth="1"/>
    <col min="6157" max="6157" width="12.5703125" customWidth="1"/>
    <col min="6158" max="6158" width="9.85546875" customWidth="1"/>
    <col min="6159" max="6159" width="11.42578125" customWidth="1"/>
    <col min="6160" max="6160" width="10.85546875" customWidth="1"/>
    <col min="6161" max="6161" width="9.5703125" customWidth="1"/>
    <col min="6162" max="6162" width="10.85546875" customWidth="1"/>
    <col min="6163" max="6163" width="12.42578125" customWidth="1"/>
    <col min="6164" max="6164" width="11.5703125" customWidth="1"/>
    <col min="6165" max="6165" width="9.85546875" customWidth="1"/>
    <col min="6166" max="6166" width="10" customWidth="1"/>
    <col min="6167" max="6167" width="10.140625" customWidth="1"/>
    <col min="6168" max="6168" width="7.42578125" customWidth="1"/>
    <col min="6169" max="6169" width="10.140625" customWidth="1"/>
    <col min="6171" max="6171" width="10.140625" customWidth="1"/>
    <col min="6174" max="6175" width="12.42578125" customWidth="1"/>
    <col min="6176" max="6176" width="12.5703125" customWidth="1"/>
    <col min="6177" max="6177" width="9.85546875" customWidth="1"/>
    <col min="6179" max="6179" width="10.5703125" customWidth="1"/>
    <col min="6180" max="6180" width="13.42578125" customWidth="1"/>
    <col min="6181" max="6181" width="9.85546875" customWidth="1"/>
    <col min="6182" max="6182" width="10.5703125" customWidth="1"/>
    <col min="6183" max="6183" width="11.140625" customWidth="1"/>
    <col min="6184" max="6184" width="9.140625" customWidth="1"/>
    <col min="6185" max="6185" width="13.140625" customWidth="1"/>
    <col min="6186" max="6191" width="9.140625" customWidth="1"/>
    <col min="6401" max="6401" width="3.85546875" customWidth="1"/>
    <col min="6402" max="6402" width="5.85546875" customWidth="1"/>
    <col min="6403" max="6403" width="20.42578125" customWidth="1"/>
    <col min="6404" max="6404" width="12.5703125" customWidth="1"/>
    <col min="6405" max="6405" width="19.42578125" customWidth="1"/>
    <col min="6406" max="6406" width="10.42578125" customWidth="1"/>
    <col min="6407" max="6407" width="12" customWidth="1"/>
    <col min="6409" max="6409" width="11.5703125" customWidth="1"/>
    <col min="6410" max="6410" width="10.42578125" customWidth="1"/>
    <col min="6411" max="6411" width="12.5703125" customWidth="1"/>
    <col min="6412" max="6412" width="9" customWidth="1"/>
    <col min="6413" max="6413" width="12.5703125" customWidth="1"/>
    <col min="6414" max="6414" width="9.85546875" customWidth="1"/>
    <col min="6415" max="6415" width="11.42578125" customWidth="1"/>
    <col min="6416" max="6416" width="10.85546875" customWidth="1"/>
    <col min="6417" max="6417" width="9.5703125" customWidth="1"/>
    <col min="6418" max="6418" width="10.85546875" customWidth="1"/>
    <col min="6419" max="6419" width="12.42578125" customWidth="1"/>
    <col min="6420" max="6420" width="11.5703125" customWidth="1"/>
    <col min="6421" max="6421" width="9.85546875" customWidth="1"/>
    <col min="6422" max="6422" width="10" customWidth="1"/>
    <col min="6423" max="6423" width="10.140625" customWidth="1"/>
    <col min="6424" max="6424" width="7.42578125" customWidth="1"/>
    <col min="6425" max="6425" width="10.140625" customWidth="1"/>
    <col min="6427" max="6427" width="10.140625" customWidth="1"/>
    <col min="6430" max="6431" width="12.42578125" customWidth="1"/>
    <col min="6432" max="6432" width="12.5703125" customWidth="1"/>
    <col min="6433" max="6433" width="9.85546875" customWidth="1"/>
    <col min="6435" max="6435" width="10.5703125" customWidth="1"/>
    <col min="6436" max="6436" width="13.42578125" customWidth="1"/>
    <col min="6437" max="6437" width="9.85546875" customWidth="1"/>
    <col min="6438" max="6438" width="10.5703125" customWidth="1"/>
    <col min="6439" max="6439" width="11.140625" customWidth="1"/>
    <col min="6440" max="6440" width="9.140625" customWidth="1"/>
    <col min="6441" max="6441" width="13.140625" customWidth="1"/>
    <col min="6442" max="6447" width="9.140625" customWidth="1"/>
    <col min="6657" max="6657" width="3.85546875" customWidth="1"/>
    <col min="6658" max="6658" width="5.85546875" customWidth="1"/>
    <col min="6659" max="6659" width="20.42578125" customWidth="1"/>
    <col min="6660" max="6660" width="12.5703125" customWidth="1"/>
    <col min="6661" max="6661" width="19.42578125" customWidth="1"/>
    <col min="6662" max="6662" width="10.42578125" customWidth="1"/>
    <col min="6663" max="6663" width="12" customWidth="1"/>
    <col min="6665" max="6665" width="11.5703125" customWidth="1"/>
    <col min="6666" max="6666" width="10.42578125" customWidth="1"/>
    <col min="6667" max="6667" width="12.5703125" customWidth="1"/>
    <col min="6668" max="6668" width="9" customWidth="1"/>
    <col min="6669" max="6669" width="12.5703125" customWidth="1"/>
    <col min="6670" max="6670" width="9.85546875" customWidth="1"/>
    <col min="6671" max="6671" width="11.42578125" customWidth="1"/>
    <col min="6672" max="6672" width="10.85546875" customWidth="1"/>
    <col min="6673" max="6673" width="9.5703125" customWidth="1"/>
    <col min="6674" max="6674" width="10.85546875" customWidth="1"/>
    <col min="6675" max="6675" width="12.42578125" customWidth="1"/>
    <col min="6676" max="6676" width="11.5703125" customWidth="1"/>
    <col min="6677" max="6677" width="9.85546875" customWidth="1"/>
    <col min="6678" max="6678" width="10" customWidth="1"/>
    <col min="6679" max="6679" width="10.140625" customWidth="1"/>
    <col min="6680" max="6680" width="7.42578125" customWidth="1"/>
    <col min="6681" max="6681" width="10.140625" customWidth="1"/>
    <col min="6683" max="6683" width="10.140625" customWidth="1"/>
    <col min="6686" max="6687" width="12.42578125" customWidth="1"/>
    <col min="6688" max="6688" width="12.5703125" customWidth="1"/>
    <col min="6689" max="6689" width="9.85546875" customWidth="1"/>
    <col min="6691" max="6691" width="10.5703125" customWidth="1"/>
    <col min="6692" max="6692" width="13.42578125" customWidth="1"/>
    <col min="6693" max="6693" width="9.85546875" customWidth="1"/>
    <col min="6694" max="6694" width="10.5703125" customWidth="1"/>
    <col min="6695" max="6695" width="11.140625" customWidth="1"/>
    <col min="6696" max="6696" width="9.140625" customWidth="1"/>
    <col min="6697" max="6697" width="13.140625" customWidth="1"/>
    <col min="6698" max="6703" width="9.140625" customWidth="1"/>
    <col min="6913" max="6913" width="3.85546875" customWidth="1"/>
    <col min="6914" max="6914" width="5.85546875" customWidth="1"/>
    <col min="6915" max="6915" width="20.42578125" customWidth="1"/>
    <col min="6916" max="6916" width="12.5703125" customWidth="1"/>
    <col min="6917" max="6917" width="19.42578125" customWidth="1"/>
    <col min="6918" max="6918" width="10.42578125" customWidth="1"/>
    <col min="6919" max="6919" width="12" customWidth="1"/>
    <col min="6921" max="6921" width="11.5703125" customWidth="1"/>
    <col min="6922" max="6922" width="10.42578125" customWidth="1"/>
    <col min="6923" max="6923" width="12.5703125" customWidth="1"/>
    <col min="6924" max="6924" width="9" customWidth="1"/>
    <col min="6925" max="6925" width="12.5703125" customWidth="1"/>
    <col min="6926" max="6926" width="9.85546875" customWidth="1"/>
    <col min="6927" max="6927" width="11.42578125" customWidth="1"/>
    <col min="6928" max="6928" width="10.85546875" customWidth="1"/>
    <col min="6929" max="6929" width="9.5703125" customWidth="1"/>
    <col min="6930" max="6930" width="10.85546875" customWidth="1"/>
    <col min="6931" max="6931" width="12.42578125" customWidth="1"/>
    <col min="6932" max="6932" width="11.5703125" customWidth="1"/>
    <col min="6933" max="6933" width="9.85546875" customWidth="1"/>
    <col min="6934" max="6934" width="10" customWidth="1"/>
    <col min="6935" max="6935" width="10.140625" customWidth="1"/>
    <col min="6936" max="6936" width="7.42578125" customWidth="1"/>
    <col min="6937" max="6937" width="10.140625" customWidth="1"/>
    <col min="6939" max="6939" width="10.140625" customWidth="1"/>
    <col min="6942" max="6943" width="12.42578125" customWidth="1"/>
    <col min="6944" max="6944" width="12.5703125" customWidth="1"/>
    <col min="6945" max="6945" width="9.85546875" customWidth="1"/>
    <col min="6947" max="6947" width="10.5703125" customWidth="1"/>
    <col min="6948" max="6948" width="13.42578125" customWidth="1"/>
    <col min="6949" max="6949" width="9.85546875" customWidth="1"/>
    <col min="6950" max="6950" width="10.5703125" customWidth="1"/>
    <col min="6951" max="6951" width="11.140625" customWidth="1"/>
    <col min="6952" max="6952" width="9.140625" customWidth="1"/>
    <col min="6953" max="6953" width="13.140625" customWidth="1"/>
    <col min="6954" max="6959" width="9.140625" customWidth="1"/>
    <col min="7169" max="7169" width="3.85546875" customWidth="1"/>
    <col min="7170" max="7170" width="5.85546875" customWidth="1"/>
    <col min="7171" max="7171" width="20.42578125" customWidth="1"/>
    <col min="7172" max="7172" width="12.5703125" customWidth="1"/>
    <col min="7173" max="7173" width="19.42578125" customWidth="1"/>
    <col min="7174" max="7174" width="10.42578125" customWidth="1"/>
    <col min="7175" max="7175" width="12" customWidth="1"/>
    <col min="7177" max="7177" width="11.5703125" customWidth="1"/>
    <col min="7178" max="7178" width="10.42578125" customWidth="1"/>
    <col min="7179" max="7179" width="12.5703125" customWidth="1"/>
    <col min="7180" max="7180" width="9" customWidth="1"/>
    <col min="7181" max="7181" width="12.5703125" customWidth="1"/>
    <col min="7182" max="7182" width="9.85546875" customWidth="1"/>
    <col min="7183" max="7183" width="11.42578125" customWidth="1"/>
    <col min="7184" max="7184" width="10.85546875" customWidth="1"/>
    <col min="7185" max="7185" width="9.5703125" customWidth="1"/>
    <col min="7186" max="7186" width="10.85546875" customWidth="1"/>
    <col min="7187" max="7187" width="12.42578125" customWidth="1"/>
    <col min="7188" max="7188" width="11.5703125" customWidth="1"/>
    <col min="7189" max="7189" width="9.85546875" customWidth="1"/>
    <col min="7190" max="7190" width="10" customWidth="1"/>
    <col min="7191" max="7191" width="10.140625" customWidth="1"/>
    <col min="7192" max="7192" width="7.42578125" customWidth="1"/>
    <col min="7193" max="7193" width="10.140625" customWidth="1"/>
    <col min="7195" max="7195" width="10.140625" customWidth="1"/>
    <col min="7198" max="7199" width="12.42578125" customWidth="1"/>
    <col min="7200" max="7200" width="12.5703125" customWidth="1"/>
    <col min="7201" max="7201" width="9.85546875" customWidth="1"/>
    <col min="7203" max="7203" width="10.5703125" customWidth="1"/>
    <col min="7204" max="7204" width="13.42578125" customWidth="1"/>
    <col min="7205" max="7205" width="9.85546875" customWidth="1"/>
    <col min="7206" max="7206" width="10.5703125" customWidth="1"/>
    <col min="7207" max="7207" width="11.140625" customWidth="1"/>
    <col min="7208" max="7208" width="9.140625" customWidth="1"/>
    <col min="7209" max="7209" width="13.140625" customWidth="1"/>
    <col min="7210" max="7215" width="9.140625" customWidth="1"/>
    <col min="7425" max="7425" width="3.85546875" customWidth="1"/>
    <col min="7426" max="7426" width="5.85546875" customWidth="1"/>
    <col min="7427" max="7427" width="20.42578125" customWidth="1"/>
    <col min="7428" max="7428" width="12.5703125" customWidth="1"/>
    <col min="7429" max="7429" width="19.42578125" customWidth="1"/>
    <col min="7430" max="7430" width="10.42578125" customWidth="1"/>
    <col min="7431" max="7431" width="12" customWidth="1"/>
    <col min="7433" max="7433" width="11.5703125" customWidth="1"/>
    <col min="7434" max="7434" width="10.42578125" customWidth="1"/>
    <col min="7435" max="7435" width="12.5703125" customWidth="1"/>
    <col min="7436" max="7436" width="9" customWidth="1"/>
    <col min="7437" max="7437" width="12.5703125" customWidth="1"/>
    <col min="7438" max="7438" width="9.85546875" customWidth="1"/>
    <col min="7439" max="7439" width="11.42578125" customWidth="1"/>
    <col min="7440" max="7440" width="10.85546875" customWidth="1"/>
    <col min="7441" max="7441" width="9.5703125" customWidth="1"/>
    <col min="7442" max="7442" width="10.85546875" customWidth="1"/>
    <col min="7443" max="7443" width="12.42578125" customWidth="1"/>
    <col min="7444" max="7444" width="11.5703125" customWidth="1"/>
    <col min="7445" max="7445" width="9.85546875" customWidth="1"/>
    <col min="7446" max="7446" width="10" customWidth="1"/>
    <col min="7447" max="7447" width="10.140625" customWidth="1"/>
    <col min="7448" max="7448" width="7.42578125" customWidth="1"/>
    <col min="7449" max="7449" width="10.140625" customWidth="1"/>
    <col min="7451" max="7451" width="10.140625" customWidth="1"/>
    <col min="7454" max="7455" width="12.42578125" customWidth="1"/>
    <col min="7456" max="7456" width="12.5703125" customWidth="1"/>
    <col min="7457" max="7457" width="9.85546875" customWidth="1"/>
    <col min="7459" max="7459" width="10.5703125" customWidth="1"/>
    <col min="7460" max="7460" width="13.42578125" customWidth="1"/>
    <col min="7461" max="7461" width="9.85546875" customWidth="1"/>
    <col min="7462" max="7462" width="10.5703125" customWidth="1"/>
    <col min="7463" max="7463" width="11.140625" customWidth="1"/>
    <col min="7464" max="7464" width="9.140625" customWidth="1"/>
    <col min="7465" max="7465" width="13.140625" customWidth="1"/>
    <col min="7466" max="7471" width="9.140625" customWidth="1"/>
    <col min="7681" max="7681" width="3.85546875" customWidth="1"/>
    <col min="7682" max="7682" width="5.85546875" customWidth="1"/>
    <col min="7683" max="7683" width="20.42578125" customWidth="1"/>
    <col min="7684" max="7684" width="12.5703125" customWidth="1"/>
    <col min="7685" max="7685" width="19.42578125" customWidth="1"/>
    <col min="7686" max="7686" width="10.42578125" customWidth="1"/>
    <col min="7687" max="7687" width="12" customWidth="1"/>
    <col min="7689" max="7689" width="11.5703125" customWidth="1"/>
    <col min="7690" max="7690" width="10.42578125" customWidth="1"/>
    <col min="7691" max="7691" width="12.5703125" customWidth="1"/>
    <col min="7692" max="7692" width="9" customWidth="1"/>
    <col min="7693" max="7693" width="12.5703125" customWidth="1"/>
    <col min="7694" max="7694" width="9.85546875" customWidth="1"/>
    <col min="7695" max="7695" width="11.42578125" customWidth="1"/>
    <col min="7696" max="7696" width="10.85546875" customWidth="1"/>
    <col min="7697" max="7697" width="9.5703125" customWidth="1"/>
    <col min="7698" max="7698" width="10.85546875" customWidth="1"/>
    <col min="7699" max="7699" width="12.42578125" customWidth="1"/>
    <col min="7700" max="7700" width="11.5703125" customWidth="1"/>
    <col min="7701" max="7701" width="9.85546875" customWidth="1"/>
    <col min="7702" max="7702" width="10" customWidth="1"/>
    <col min="7703" max="7703" width="10.140625" customWidth="1"/>
    <col min="7704" max="7704" width="7.42578125" customWidth="1"/>
    <col min="7705" max="7705" width="10.140625" customWidth="1"/>
    <col min="7707" max="7707" width="10.140625" customWidth="1"/>
    <col min="7710" max="7711" width="12.42578125" customWidth="1"/>
    <col min="7712" max="7712" width="12.5703125" customWidth="1"/>
    <col min="7713" max="7713" width="9.85546875" customWidth="1"/>
    <col min="7715" max="7715" width="10.5703125" customWidth="1"/>
    <col min="7716" max="7716" width="13.42578125" customWidth="1"/>
    <col min="7717" max="7717" width="9.85546875" customWidth="1"/>
    <col min="7718" max="7718" width="10.5703125" customWidth="1"/>
    <col min="7719" max="7719" width="11.140625" customWidth="1"/>
    <col min="7720" max="7720" width="9.140625" customWidth="1"/>
    <col min="7721" max="7721" width="13.140625" customWidth="1"/>
    <col min="7722" max="7727" width="9.140625" customWidth="1"/>
    <col min="7937" max="7937" width="3.85546875" customWidth="1"/>
    <col min="7938" max="7938" width="5.85546875" customWidth="1"/>
    <col min="7939" max="7939" width="20.42578125" customWidth="1"/>
    <col min="7940" max="7940" width="12.5703125" customWidth="1"/>
    <col min="7941" max="7941" width="19.42578125" customWidth="1"/>
    <col min="7942" max="7942" width="10.42578125" customWidth="1"/>
    <col min="7943" max="7943" width="12" customWidth="1"/>
    <col min="7945" max="7945" width="11.5703125" customWidth="1"/>
    <col min="7946" max="7946" width="10.42578125" customWidth="1"/>
    <col min="7947" max="7947" width="12.5703125" customWidth="1"/>
    <col min="7948" max="7948" width="9" customWidth="1"/>
    <col min="7949" max="7949" width="12.5703125" customWidth="1"/>
    <col min="7950" max="7950" width="9.85546875" customWidth="1"/>
    <col min="7951" max="7951" width="11.42578125" customWidth="1"/>
    <col min="7952" max="7952" width="10.85546875" customWidth="1"/>
    <col min="7953" max="7953" width="9.5703125" customWidth="1"/>
    <col min="7954" max="7954" width="10.85546875" customWidth="1"/>
    <col min="7955" max="7955" width="12.42578125" customWidth="1"/>
    <col min="7956" max="7956" width="11.5703125" customWidth="1"/>
    <col min="7957" max="7957" width="9.85546875" customWidth="1"/>
    <col min="7958" max="7958" width="10" customWidth="1"/>
    <col min="7959" max="7959" width="10.140625" customWidth="1"/>
    <col min="7960" max="7960" width="7.42578125" customWidth="1"/>
    <col min="7961" max="7961" width="10.140625" customWidth="1"/>
    <col min="7963" max="7963" width="10.140625" customWidth="1"/>
    <col min="7966" max="7967" width="12.42578125" customWidth="1"/>
    <col min="7968" max="7968" width="12.5703125" customWidth="1"/>
    <col min="7969" max="7969" width="9.85546875" customWidth="1"/>
    <col min="7971" max="7971" width="10.5703125" customWidth="1"/>
    <col min="7972" max="7972" width="13.42578125" customWidth="1"/>
    <col min="7973" max="7973" width="9.85546875" customWidth="1"/>
    <col min="7974" max="7974" width="10.5703125" customWidth="1"/>
    <col min="7975" max="7975" width="11.140625" customWidth="1"/>
    <col min="7976" max="7976" width="9.140625" customWidth="1"/>
    <col min="7977" max="7977" width="13.140625" customWidth="1"/>
    <col min="7978" max="7983" width="9.140625" customWidth="1"/>
    <col min="8193" max="8193" width="3.85546875" customWidth="1"/>
    <col min="8194" max="8194" width="5.85546875" customWidth="1"/>
    <col min="8195" max="8195" width="20.42578125" customWidth="1"/>
    <col min="8196" max="8196" width="12.5703125" customWidth="1"/>
    <col min="8197" max="8197" width="19.42578125" customWidth="1"/>
    <col min="8198" max="8198" width="10.42578125" customWidth="1"/>
    <col min="8199" max="8199" width="12" customWidth="1"/>
    <col min="8201" max="8201" width="11.5703125" customWidth="1"/>
    <col min="8202" max="8202" width="10.42578125" customWidth="1"/>
    <col min="8203" max="8203" width="12.5703125" customWidth="1"/>
    <col min="8204" max="8204" width="9" customWidth="1"/>
    <col min="8205" max="8205" width="12.5703125" customWidth="1"/>
    <col min="8206" max="8206" width="9.85546875" customWidth="1"/>
    <col min="8207" max="8207" width="11.42578125" customWidth="1"/>
    <col min="8208" max="8208" width="10.85546875" customWidth="1"/>
    <col min="8209" max="8209" width="9.5703125" customWidth="1"/>
    <col min="8210" max="8210" width="10.85546875" customWidth="1"/>
    <col min="8211" max="8211" width="12.42578125" customWidth="1"/>
    <col min="8212" max="8212" width="11.5703125" customWidth="1"/>
    <col min="8213" max="8213" width="9.85546875" customWidth="1"/>
    <col min="8214" max="8214" width="10" customWidth="1"/>
    <col min="8215" max="8215" width="10.140625" customWidth="1"/>
    <col min="8216" max="8216" width="7.42578125" customWidth="1"/>
    <col min="8217" max="8217" width="10.140625" customWidth="1"/>
    <col min="8219" max="8219" width="10.140625" customWidth="1"/>
    <col min="8222" max="8223" width="12.42578125" customWidth="1"/>
    <col min="8224" max="8224" width="12.5703125" customWidth="1"/>
    <col min="8225" max="8225" width="9.85546875" customWidth="1"/>
    <col min="8227" max="8227" width="10.5703125" customWidth="1"/>
    <col min="8228" max="8228" width="13.42578125" customWidth="1"/>
    <col min="8229" max="8229" width="9.85546875" customWidth="1"/>
    <col min="8230" max="8230" width="10.5703125" customWidth="1"/>
    <col min="8231" max="8231" width="11.140625" customWidth="1"/>
    <col min="8232" max="8232" width="9.140625" customWidth="1"/>
    <col min="8233" max="8233" width="13.140625" customWidth="1"/>
    <col min="8234" max="8239" width="9.140625" customWidth="1"/>
    <col min="8449" max="8449" width="3.85546875" customWidth="1"/>
    <col min="8450" max="8450" width="5.85546875" customWidth="1"/>
    <col min="8451" max="8451" width="20.42578125" customWidth="1"/>
    <col min="8452" max="8452" width="12.5703125" customWidth="1"/>
    <col min="8453" max="8453" width="19.42578125" customWidth="1"/>
    <col min="8454" max="8454" width="10.42578125" customWidth="1"/>
    <col min="8455" max="8455" width="12" customWidth="1"/>
    <col min="8457" max="8457" width="11.5703125" customWidth="1"/>
    <col min="8458" max="8458" width="10.42578125" customWidth="1"/>
    <col min="8459" max="8459" width="12.5703125" customWidth="1"/>
    <col min="8460" max="8460" width="9" customWidth="1"/>
    <col min="8461" max="8461" width="12.5703125" customWidth="1"/>
    <col min="8462" max="8462" width="9.85546875" customWidth="1"/>
    <col min="8463" max="8463" width="11.42578125" customWidth="1"/>
    <col min="8464" max="8464" width="10.85546875" customWidth="1"/>
    <col min="8465" max="8465" width="9.5703125" customWidth="1"/>
    <col min="8466" max="8466" width="10.85546875" customWidth="1"/>
    <col min="8467" max="8467" width="12.42578125" customWidth="1"/>
    <col min="8468" max="8468" width="11.5703125" customWidth="1"/>
    <col min="8469" max="8469" width="9.85546875" customWidth="1"/>
    <col min="8470" max="8470" width="10" customWidth="1"/>
    <col min="8471" max="8471" width="10.140625" customWidth="1"/>
    <col min="8472" max="8472" width="7.42578125" customWidth="1"/>
    <col min="8473" max="8473" width="10.140625" customWidth="1"/>
    <col min="8475" max="8475" width="10.140625" customWidth="1"/>
    <col min="8478" max="8479" width="12.42578125" customWidth="1"/>
    <col min="8480" max="8480" width="12.5703125" customWidth="1"/>
    <col min="8481" max="8481" width="9.85546875" customWidth="1"/>
    <col min="8483" max="8483" width="10.5703125" customWidth="1"/>
    <col min="8484" max="8484" width="13.42578125" customWidth="1"/>
    <col min="8485" max="8485" width="9.85546875" customWidth="1"/>
    <col min="8486" max="8486" width="10.5703125" customWidth="1"/>
    <col min="8487" max="8487" width="11.140625" customWidth="1"/>
    <col min="8488" max="8488" width="9.140625" customWidth="1"/>
    <col min="8489" max="8489" width="13.140625" customWidth="1"/>
    <col min="8490" max="8495" width="9.140625" customWidth="1"/>
    <col min="8705" max="8705" width="3.85546875" customWidth="1"/>
    <col min="8706" max="8706" width="5.85546875" customWidth="1"/>
    <col min="8707" max="8707" width="20.42578125" customWidth="1"/>
    <col min="8708" max="8708" width="12.5703125" customWidth="1"/>
    <col min="8709" max="8709" width="19.42578125" customWidth="1"/>
    <col min="8710" max="8710" width="10.42578125" customWidth="1"/>
    <col min="8711" max="8711" width="12" customWidth="1"/>
    <col min="8713" max="8713" width="11.5703125" customWidth="1"/>
    <col min="8714" max="8714" width="10.42578125" customWidth="1"/>
    <col min="8715" max="8715" width="12.5703125" customWidth="1"/>
    <col min="8716" max="8716" width="9" customWidth="1"/>
    <col min="8717" max="8717" width="12.5703125" customWidth="1"/>
    <col min="8718" max="8718" width="9.85546875" customWidth="1"/>
    <col min="8719" max="8719" width="11.42578125" customWidth="1"/>
    <col min="8720" max="8720" width="10.85546875" customWidth="1"/>
    <col min="8721" max="8721" width="9.5703125" customWidth="1"/>
    <col min="8722" max="8722" width="10.85546875" customWidth="1"/>
    <col min="8723" max="8723" width="12.42578125" customWidth="1"/>
    <col min="8724" max="8724" width="11.5703125" customWidth="1"/>
    <col min="8725" max="8725" width="9.85546875" customWidth="1"/>
    <col min="8726" max="8726" width="10" customWidth="1"/>
    <col min="8727" max="8727" width="10.140625" customWidth="1"/>
    <col min="8728" max="8728" width="7.42578125" customWidth="1"/>
    <col min="8729" max="8729" width="10.140625" customWidth="1"/>
    <col min="8731" max="8731" width="10.140625" customWidth="1"/>
    <col min="8734" max="8735" width="12.42578125" customWidth="1"/>
    <col min="8736" max="8736" width="12.5703125" customWidth="1"/>
    <col min="8737" max="8737" width="9.85546875" customWidth="1"/>
    <col min="8739" max="8739" width="10.5703125" customWidth="1"/>
    <col min="8740" max="8740" width="13.42578125" customWidth="1"/>
    <col min="8741" max="8741" width="9.85546875" customWidth="1"/>
    <col min="8742" max="8742" width="10.5703125" customWidth="1"/>
    <col min="8743" max="8743" width="11.140625" customWidth="1"/>
    <col min="8744" max="8744" width="9.140625" customWidth="1"/>
    <col min="8745" max="8745" width="13.140625" customWidth="1"/>
    <col min="8746" max="8751" width="9.140625" customWidth="1"/>
    <col min="8961" max="8961" width="3.85546875" customWidth="1"/>
    <col min="8962" max="8962" width="5.85546875" customWidth="1"/>
    <col min="8963" max="8963" width="20.42578125" customWidth="1"/>
    <col min="8964" max="8964" width="12.5703125" customWidth="1"/>
    <col min="8965" max="8965" width="19.42578125" customWidth="1"/>
    <col min="8966" max="8966" width="10.42578125" customWidth="1"/>
    <col min="8967" max="8967" width="12" customWidth="1"/>
    <col min="8969" max="8969" width="11.5703125" customWidth="1"/>
    <col min="8970" max="8970" width="10.42578125" customWidth="1"/>
    <col min="8971" max="8971" width="12.5703125" customWidth="1"/>
    <col min="8972" max="8972" width="9" customWidth="1"/>
    <col min="8973" max="8973" width="12.5703125" customWidth="1"/>
    <col min="8974" max="8974" width="9.85546875" customWidth="1"/>
    <col min="8975" max="8975" width="11.42578125" customWidth="1"/>
    <col min="8976" max="8976" width="10.85546875" customWidth="1"/>
    <col min="8977" max="8977" width="9.5703125" customWidth="1"/>
    <col min="8978" max="8978" width="10.85546875" customWidth="1"/>
    <col min="8979" max="8979" width="12.42578125" customWidth="1"/>
    <col min="8980" max="8980" width="11.5703125" customWidth="1"/>
    <col min="8981" max="8981" width="9.85546875" customWidth="1"/>
    <col min="8982" max="8982" width="10" customWidth="1"/>
    <col min="8983" max="8983" width="10.140625" customWidth="1"/>
    <col min="8984" max="8984" width="7.42578125" customWidth="1"/>
    <col min="8985" max="8985" width="10.140625" customWidth="1"/>
    <col min="8987" max="8987" width="10.140625" customWidth="1"/>
    <col min="8990" max="8991" width="12.42578125" customWidth="1"/>
    <col min="8992" max="8992" width="12.5703125" customWidth="1"/>
    <col min="8993" max="8993" width="9.85546875" customWidth="1"/>
    <col min="8995" max="8995" width="10.5703125" customWidth="1"/>
    <col min="8996" max="8996" width="13.42578125" customWidth="1"/>
    <col min="8997" max="8997" width="9.85546875" customWidth="1"/>
    <col min="8998" max="8998" width="10.5703125" customWidth="1"/>
    <col min="8999" max="8999" width="11.140625" customWidth="1"/>
    <col min="9000" max="9000" width="9.140625" customWidth="1"/>
    <col min="9001" max="9001" width="13.140625" customWidth="1"/>
    <col min="9002" max="9007" width="9.140625" customWidth="1"/>
    <col min="9217" max="9217" width="3.85546875" customWidth="1"/>
    <col min="9218" max="9218" width="5.85546875" customWidth="1"/>
    <col min="9219" max="9219" width="20.42578125" customWidth="1"/>
    <col min="9220" max="9220" width="12.5703125" customWidth="1"/>
    <col min="9221" max="9221" width="19.42578125" customWidth="1"/>
    <col min="9222" max="9222" width="10.42578125" customWidth="1"/>
    <col min="9223" max="9223" width="12" customWidth="1"/>
    <col min="9225" max="9225" width="11.5703125" customWidth="1"/>
    <col min="9226" max="9226" width="10.42578125" customWidth="1"/>
    <col min="9227" max="9227" width="12.5703125" customWidth="1"/>
    <col min="9228" max="9228" width="9" customWidth="1"/>
    <col min="9229" max="9229" width="12.5703125" customWidth="1"/>
    <col min="9230" max="9230" width="9.85546875" customWidth="1"/>
    <col min="9231" max="9231" width="11.42578125" customWidth="1"/>
    <col min="9232" max="9232" width="10.85546875" customWidth="1"/>
    <col min="9233" max="9233" width="9.5703125" customWidth="1"/>
    <col min="9234" max="9234" width="10.85546875" customWidth="1"/>
    <col min="9235" max="9235" width="12.42578125" customWidth="1"/>
    <col min="9236" max="9236" width="11.5703125" customWidth="1"/>
    <col min="9237" max="9237" width="9.85546875" customWidth="1"/>
    <col min="9238" max="9238" width="10" customWidth="1"/>
    <col min="9239" max="9239" width="10.140625" customWidth="1"/>
    <col min="9240" max="9240" width="7.42578125" customWidth="1"/>
    <col min="9241" max="9241" width="10.140625" customWidth="1"/>
    <col min="9243" max="9243" width="10.140625" customWidth="1"/>
    <col min="9246" max="9247" width="12.42578125" customWidth="1"/>
    <col min="9248" max="9248" width="12.5703125" customWidth="1"/>
    <col min="9249" max="9249" width="9.85546875" customWidth="1"/>
    <col min="9251" max="9251" width="10.5703125" customWidth="1"/>
    <col min="9252" max="9252" width="13.42578125" customWidth="1"/>
    <col min="9253" max="9253" width="9.85546875" customWidth="1"/>
    <col min="9254" max="9254" width="10.5703125" customWidth="1"/>
    <col min="9255" max="9255" width="11.140625" customWidth="1"/>
    <col min="9256" max="9256" width="9.140625" customWidth="1"/>
    <col min="9257" max="9257" width="13.140625" customWidth="1"/>
    <col min="9258" max="9263" width="9.140625" customWidth="1"/>
    <col min="9473" max="9473" width="3.85546875" customWidth="1"/>
    <col min="9474" max="9474" width="5.85546875" customWidth="1"/>
    <col min="9475" max="9475" width="20.42578125" customWidth="1"/>
    <col min="9476" max="9476" width="12.5703125" customWidth="1"/>
    <col min="9477" max="9477" width="19.42578125" customWidth="1"/>
    <col min="9478" max="9478" width="10.42578125" customWidth="1"/>
    <col min="9479" max="9479" width="12" customWidth="1"/>
    <col min="9481" max="9481" width="11.5703125" customWidth="1"/>
    <col min="9482" max="9482" width="10.42578125" customWidth="1"/>
    <col min="9483" max="9483" width="12.5703125" customWidth="1"/>
    <col min="9484" max="9484" width="9" customWidth="1"/>
    <col min="9485" max="9485" width="12.5703125" customWidth="1"/>
    <col min="9486" max="9486" width="9.85546875" customWidth="1"/>
    <col min="9487" max="9487" width="11.42578125" customWidth="1"/>
    <col min="9488" max="9488" width="10.85546875" customWidth="1"/>
    <col min="9489" max="9489" width="9.5703125" customWidth="1"/>
    <col min="9490" max="9490" width="10.85546875" customWidth="1"/>
    <col min="9491" max="9491" width="12.42578125" customWidth="1"/>
    <col min="9492" max="9492" width="11.5703125" customWidth="1"/>
    <col min="9493" max="9493" width="9.85546875" customWidth="1"/>
    <col min="9494" max="9494" width="10" customWidth="1"/>
    <col min="9495" max="9495" width="10.140625" customWidth="1"/>
    <col min="9496" max="9496" width="7.42578125" customWidth="1"/>
    <col min="9497" max="9497" width="10.140625" customWidth="1"/>
    <col min="9499" max="9499" width="10.140625" customWidth="1"/>
    <col min="9502" max="9503" width="12.42578125" customWidth="1"/>
    <col min="9504" max="9504" width="12.5703125" customWidth="1"/>
    <col min="9505" max="9505" width="9.85546875" customWidth="1"/>
    <col min="9507" max="9507" width="10.5703125" customWidth="1"/>
    <col min="9508" max="9508" width="13.42578125" customWidth="1"/>
    <col min="9509" max="9509" width="9.85546875" customWidth="1"/>
    <col min="9510" max="9510" width="10.5703125" customWidth="1"/>
    <col min="9511" max="9511" width="11.140625" customWidth="1"/>
    <col min="9512" max="9512" width="9.140625" customWidth="1"/>
    <col min="9513" max="9513" width="13.140625" customWidth="1"/>
    <col min="9514" max="9519" width="9.140625" customWidth="1"/>
    <col min="9729" max="9729" width="3.85546875" customWidth="1"/>
    <col min="9730" max="9730" width="5.85546875" customWidth="1"/>
    <col min="9731" max="9731" width="20.42578125" customWidth="1"/>
    <col min="9732" max="9732" width="12.5703125" customWidth="1"/>
    <col min="9733" max="9733" width="19.42578125" customWidth="1"/>
    <col min="9734" max="9734" width="10.42578125" customWidth="1"/>
    <col min="9735" max="9735" width="12" customWidth="1"/>
    <col min="9737" max="9737" width="11.5703125" customWidth="1"/>
    <col min="9738" max="9738" width="10.42578125" customWidth="1"/>
    <col min="9739" max="9739" width="12.5703125" customWidth="1"/>
    <col min="9740" max="9740" width="9" customWidth="1"/>
    <col min="9741" max="9741" width="12.5703125" customWidth="1"/>
    <col min="9742" max="9742" width="9.85546875" customWidth="1"/>
    <col min="9743" max="9743" width="11.42578125" customWidth="1"/>
    <col min="9744" max="9744" width="10.85546875" customWidth="1"/>
    <col min="9745" max="9745" width="9.5703125" customWidth="1"/>
    <col min="9746" max="9746" width="10.85546875" customWidth="1"/>
    <col min="9747" max="9747" width="12.42578125" customWidth="1"/>
    <col min="9748" max="9748" width="11.5703125" customWidth="1"/>
    <col min="9749" max="9749" width="9.85546875" customWidth="1"/>
    <col min="9750" max="9750" width="10" customWidth="1"/>
    <col min="9751" max="9751" width="10.140625" customWidth="1"/>
    <col min="9752" max="9752" width="7.42578125" customWidth="1"/>
    <col min="9753" max="9753" width="10.140625" customWidth="1"/>
    <col min="9755" max="9755" width="10.140625" customWidth="1"/>
    <col min="9758" max="9759" width="12.42578125" customWidth="1"/>
    <col min="9760" max="9760" width="12.5703125" customWidth="1"/>
    <col min="9761" max="9761" width="9.85546875" customWidth="1"/>
    <col min="9763" max="9763" width="10.5703125" customWidth="1"/>
    <col min="9764" max="9764" width="13.42578125" customWidth="1"/>
    <col min="9765" max="9765" width="9.85546875" customWidth="1"/>
    <col min="9766" max="9766" width="10.5703125" customWidth="1"/>
    <col min="9767" max="9767" width="11.140625" customWidth="1"/>
    <col min="9768" max="9768" width="9.140625" customWidth="1"/>
    <col min="9769" max="9769" width="13.140625" customWidth="1"/>
    <col min="9770" max="9775" width="9.140625" customWidth="1"/>
    <col min="9985" max="9985" width="3.85546875" customWidth="1"/>
    <col min="9986" max="9986" width="5.85546875" customWidth="1"/>
    <col min="9987" max="9987" width="20.42578125" customWidth="1"/>
    <col min="9988" max="9988" width="12.5703125" customWidth="1"/>
    <col min="9989" max="9989" width="19.42578125" customWidth="1"/>
    <col min="9990" max="9990" width="10.42578125" customWidth="1"/>
    <col min="9991" max="9991" width="12" customWidth="1"/>
    <col min="9993" max="9993" width="11.5703125" customWidth="1"/>
    <col min="9994" max="9994" width="10.42578125" customWidth="1"/>
    <col min="9995" max="9995" width="12.5703125" customWidth="1"/>
    <col min="9996" max="9996" width="9" customWidth="1"/>
    <col min="9997" max="9997" width="12.5703125" customWidth="1"/>
    <col min="9998" max="9998" width="9.85546875" customWidth="1"/>
    <col min="9999" max="9999" width="11.42578125" customWidth="1"/>
    <col min="10000" max="10000" width="10.85546875" customWidth="1"/>
    <col min="10001" max="10001" width="9.5703125" customWidth="1"/>
    <col min="10002" max="10002" width="10.85546875" customWidth="1"/>
    <col min="10003" max="10003" width="12.42578125" customWidth="1"/>
    <col min="10004" max="10004" width="11.5703125" customWidth="1"/>
    <col min="10005" max="10005" width="9.85546875" customWidth="1"/>
    <col min="10006" max="10006" width="10" customWidth="1"/>
    <col min="10007" max="10007" width="10.140625" customWidth="1"/>
    <col min="10008" max="10008" width="7.42578125" customWidth="1"/>
    <col min="10009" max="10009" width="10.140625" customWidth="1"/>
    <col min="10011" max="10011" width="10.140625" customWidth="1"/>
    <col min="10014" max="10015" width="12.42578125" customWidth="1"/>
    <col min="10016" max="10016" width="12.5703125" customWidth="1"/>
    <col min="10017" max="10017" width="9.85546875" customWidth="1"/>
    <col min="10019" max="10019" width="10.5703125" customWidth="1"/>
    <col min="10020" max="10020" width="13.42578125" customWidth="1"/>
    <col min="10021" max="10021" width="9.85546875" customWidth="1"/>
    <col min="10022" max="10022" width="10.5703125" customWidth="1"/>
    <col min="10023" max="10023" width="11.140625" customWidth="1"/>
    <col min="10024" max="10024" width="9.140625" customWidth="1"/>
    <col min="10025" max="10025" width="13.140625" customWidth="1"/>
    <col min="10026" max="10031" width="9.140625" customWidth="1"/>
    <col min="10241" max="10241" width="3.85546875" customWidth="1"/>
    <col min="10242" max="10242" width="5.85546875" customWidth="1"/>
    <col min="10243" max="10243" width="20.42578125" customWidth="1"/>
    <col min="10244" max="10244" width="12.5703125" customWidth="1"/>
    <col min="10245" max="10245" width="19.42578125" customWidth="1"/>
    <col min="10246" max="10246" width="10.42578125" customWidth="1"/>
    <col min="10247" max="10247" width="12" customWidth="1"/>
    <col min="10249" max="10249" width="11.5703125" customWidth="1"/>
    <col min="10250" max="10250" width="10.42578125" customWidth="1"/>
    <col min="10251" max="10251" width="12.5703125" customWidth="1"/>
    <col min="10252" max="10252" width="9" customWidth="1"/>
    <col min="10253" max="10253" width="12.5703125" customWidth="1"/>
    <col min="10254" max="10254" width="9.85546875" customWidth="1"/>
    <col min="10255" max="10255" width="11.42578125" customWidth="1"/>
    <col min="10256" max="10256" width="10.85546875" customWidth="1"/>
    <col min="10257" max="10257" width="9.5703125" customWidth="1"/>
    <col min="10258" max="10258" width="10.85546875" customWidth="1"/>
    <col min="10259" max="10259" width="12.42578125" customWidth="1"/>
    <col min="10260" max="10260" width="11.5703125" customWidth="1"/>
    <col min="10261" max="10261" width="9.85546875" customWidth="1"/>
    <col min="10262" max="10262" width="10" customWidth="1"/>
    <col min="10263" max="10263" width="10.140625" customWidth="1"/>
    <col min="10264" max="10264" width="7.42578125" customWidth="1"/>
    <col min="10265" max="10265" width="10.140625" customWidth="1"/>
    <col min="10267" max="10267" width="10.140625" customWidth="1"/>
    <col min="10270" max="10271" width="12.42578125" customWidth="1"/>
    <col min="10272" max="10272" width="12.5703125" customWidth="1"/>
    <col min="10273" max="10273" width="9.85546875" customWidth="1"/>
    <col min="10275" max="10275" width="10.5703125" customWidth="1"/>
    <col min="10276" max="10276" width="13.42578125" customWidth="1"/>
    <col min="10277" max="10277" width="9.85546875" customWidth="1"/>
    <col min="10278" max="10278" width="10.5703125" customWidth="1"/>
    <col min="10279" max="10279" width="11.140625" customWidth="1"/>
    <col min="10280" max="10280" width="9.140625" customWidth="1"/>
    <col min="10281" max="10281" width="13.140625" customWidth="1"/>
    <col min="10282" max="10287" width="9.140625" customWidth="1"/>
    <col min="10497" max="10497" width="3.85546875" customWidth="1"/>
    <col min="10498" max="10498" width="5.85546875" customWidth="1"/>
    <col min="10499" max="10499" width="20.42578125" customWidth="1"/>
    <col min="10500" max="10500" width="12.5703125" customWidth="1"/>
    <col min="10501" max="10501" width="19.42578125" customWidth="1"/>
    <col min="10502" max="10502" width="10.42578125" customWidth="1"/>
    <col min="10503" max="10503" width="12" customWidth="1"/>
    <col min="10505" max="10505" width="11.5703125" customWidth="1"/>
    <col min="10506" max="10506" width="10.42578125" customWidth="1"/>
    <col min="10507" max="10507" width="12.5703125" customWidth="1"/>
    <col min="10508" max="10508" width="9" customWidth="1"/>
    <col min="10509" max="10509" width="12.5703125" customWidth="1"/>
    <col min="10510" max="10510" width="9.85546875" customWidth="1"/>
    <col min="10511" max="10511" width="11.42578125" customWidth="1"/>
    <col min="10512" max="10512" width="10.85546875" customWidth="1"/>
    <col min="10513" max="10513" width="9.5703125" customWidth="1"/>
    <col min="10514" max="10514" width="10.85546875" customWidth="1"/>
    <col min="10515" max="10515" width="12.42578125" customWidth="1"/>
    <col min="10516" max="10516" width="11.5703125" customWidth="1"/>
    <col min="10517" max="10517" width="9.85546875" customWidth="1"/>
    <col min="10518" max="10518" width="10" customWidth="1"/>
    <col min="10519" max="10519" width="10.140625" customWidth="1"/>
    <col min="10520" max="10520" width="7.42578125" customWidth="1"/>
    <col min="10521" max="10521" width="10.140625" customWidth="1"/>
    <col min="10523" max="10523" width="10.140625" customWidth="1"/>
    <col min="10526" max="10527" width="12.42578125" customWidth="1"/>
    <col min="10528" max="10528" width="12.5703125" customWidth="1"/>
    <col min="10529" max="10529" width="9.85546875" customWidth="1"/>
    <col min="10531" max="10531" width="10.5703125" customWidth="1"/>
    <col min="10532" max="10532" width="13.42578125" customWidth="1"/>
    <col min="10533" max="10533" width="9.85546875" customWidth="1"/>
    <col min="10534" max="10534" width="10.5703125" customWidth="1"/>
    <col min="10535" max="10535" width="11.140625" customWidth="1"/>
    <col min="10536" max="10536" width="9.140625" customWidth="1"/>
    <col min="10537" max="10537" width="13.140625" customWidth="1"/>
    <col min="10538" max="10543" width="9.140625" customWidth="1"/>
    <col min="10753" max="10753" width="3.85546875" customWidth="1"/>
    <col min="10754" max="10754" width="5.85546875" customWidth="1"/>
    <col min="10755" max="10755" width="20.42578125" customWidth="1"/>
    <col min="10756" max="10756" width="12.5703125" customWidth="1"/>
    <col min="10757" max="10757" width="19.42578125" customWidth="1"/>
    <col min="10758" max="10758" width="10.42578125" customWidth="1"/>
    <col min="10759" max="10759" width="12" customWidth="1"/>
    <col min="10761" max="10761" width="11.5703125" customWidth="1"/>
    <col min="10762" max="10762" width="10.42578125" customWidth="1"/>
    <col min="10763" max="10763" width="12.5703125" customWidth="1"/>
    <col min="10764" max="10764" width="9" customWidth="1"/>
    <col min="10765" max="10765" width="12.5703125" customWidth="1"/>
    <col min="10766" max="10766" width="9.85546875" customWidth="1"/>
    <col min="10767" max="10767" width="11.42578125" customWidth="1"/>
    <col min="10768" max="10768" width="10.85546875" customWidth="1"/>
    <col min="10769" max="10769" width="9.5703125" customWidth="1"/>
    <col min="10770" max="10770" width="10.85546875" customWidth="1"/>
    <col min="10771" max="10771" width="12.42578125" customWidth="1"/>
    <col min="10772" max="10772" width="11.5703125" customWidth="1"/>
    <col min="10773" max="10773" width="9.85546875" customWidth="1"/>
    <col min="10774" max="10774" width="10" customWidth="1"/>
    <col min="10775" max="10775" width="10.140625" customWidth="1"/>
    <col min="10776" max="10776" width="7.42578125" customWidth="1"/>
    <col min="10777" max="10777" width="10.140625" customWidth="1"/>
    <col min="10779" max="10779" width="10.140625" customWidth="1"/>
    <col min="10782" max="10783" width="12.42578125" customWidth="1"/>
    <col min="10784" max="10784" width="12.5703125" customWidth="1"/>
    <col min="10785" max="10785" width="9.85546875" customWidth="1"/>
    <col min="10787" max="10787" width="10.5703125" customWidth="1"/>
    <col min="10788" max="10788" width="13.42578125" customWidth="1"/>
    <col min="10789" max="10789" width="9.85546875" customWidth="1"/>
    <col min="10790" max="10790" width="10.5703125" customWidth="1"/>
    <col min="10791" max="10791" width="11.140625" customWidth="1"/>
    <col min="10792" max="10792" width="9.140625" customWidth="1"/>
    <col min="10793" max="10793" width="13.140625" customWidth="1"/>
    <col min="10794" max="10799" width="9.140625" customWidth="1"/>
    <col min="11009" max="11009" width="3.85546875" customWidth="1"/>
    <col min="11010" max="11010" width="5.85546875" customWidth="1"/>
    <col min="11011" max="11011" width="20.42578125" customWidth="1"/>
    <col min="11012" max="11012" width="12.5703125" customWidth="1"/>
    <col min="11013" max="11013" width="19.42578125" customWidth="1"/>
    <col min="11014" max="11014" width="10.42578125" customWidth="1"/>
    <col min="11015" max="11015" width="12" customWidth="1"/>
    <col min="11017" max="11017" width="11.5703125" customWidth="1"/>
    <col min="11018" max="11018" width="10.42578125" customWidth="1"/>
    <col min="11019" max="11019" width="12.5703125" customWidth="1"/>
    <col min="11020" max="11020" width="9" customWidth="1"/>
    <col min="11021" max="11021" width="12.5703125" customWidth="1"/>
    <col min="11022" max="11022" width="9.85546875" customWidth="1"/>
    <col min="11023" max="11023" width="11.42578125" customWidth="1"/>
    <col min="11024" max="11024" width="10.85546875" customWidth="1"/>
    <col min="11025" max="11025" width="9.5703125" customWidth="1"/>
    <col min="11026" max="11026" width="10.85546875" customWidth="1"/>
    <col min="11027" max="11027" width="12.42578125" customWidth="1"/>
    <col min="11028" max="11028" width="11.5703125" customWidth="1"/>
    <col min="11029" max="11029" width="9.85546875" customWidth="1"/>
    <col min="11030" max="11030" width="10" customWidth="1"/>
    <col min="11031" max="11031" width="10.140625" customWidth="1"/>
    <col min="11032" max="11032" width="7.42578125" customWidth="1"/>
    <col min="11033" max="11033" width="10.140625" customWidth="1"/>
    <col min="11035" max="11035" width="10.140625" customWidth="1"/>
    <col min="11038" max="11039" width="12.42578125" customWidth="1"/>
    <col min="11040" max="11040" width="12.5703125" customWidth="1"/>
    <col min="11041" max="11041" width="9.85546875" customWidth="1"/>
    <col min="11043" max="11043" width="10.5703125" customWidth="1"/>
    <col min="11044" max="11044" width="13.42578125" customWidth="1"/>
    <col min="11045" max="11045" width="9.85546875" customWidth="1"/>
    <col min="11046" max="11046" width="10.5703125" customWidth="1"/>
    <col min="11047" max="11047" width="11.140625" customWidth="1"/>
    <col min="11048" max="11048" width="9.140625" customWidth="1"/>
    <col min="11049" max="11049" width="13.140625" customWidth="1"/>
    <col min="11050" max="11055" width="9.140625" customWidth="1"/>
    <col min="11265" max="11265" width="3.85546875" customWidth="1"/>
    <col min="11266" max="11266" width="5.85546875" customWidth="1"/>
    <col min="11267" max="11267" width="20.42578125" customWidth="1"/>
    <col min="11268" max="11268" width="12.5703125" customWidth="1"/>
    <col min="11269" max="11269" width="19.42578125" customWidth="1"/>
    <col min="11270" max="11270" width="10.42578125" customWidth="1"/>
    <col min="11271" max="11271" width="12" customWidth="1"/>
    <col min="11273" max="11273" width="11.5703125" customWidth="1"/>
    <col min="11274" max="11274" width="10.42578125" customWidth="1"/>
    <col min="11275" max="11275" width="12.5703125" customWidth="1"/>
    <col min="11276" max="11276" width="9" customWidth="1"/>
    <col min="11277" max="11277" width="12.5703125" customWidth="1"/>
    <col min="11278" max="11278" width="9.85546875" customWidth="1"/>
    <col min="11279" max="11279" width="11.42578125" customWidth="1"/>
    <col min="11280" max="11280" width="10.85546875" customWidth="1"/>
    <col min="11281" max="11281" width="9.5703125" customWidth="1"/>
    <col min="11282" max="11282" width="10.85546875" customWidth="1"/>
    <col min="11283" max="11283" width="12.42578125" customWidth="1"/>
    <col min="11284" max="11284" width="11.5703125" customWidth="1"/>
    <col min="11285" max="11285" width="9.85546875" customWidth="1"/>
    <col min="11286" max="11286" width="10" customWidth="1"/>
    <col min="11287" max="11287" width="10.140625" customWidth="1"/>
    <col min="11288" max="11288" width="7.42578125" customWidth="1"/>
    <col min="11289" max="11289" width="10.140625" customWidth="1"/>
    <col min="11291" max="11291" width="10.140625" customWidth="1"/>
    <col min="11294" max="11295" width="12.42578125" customWidth="1"/>
    <col min="11296" max="11296" width="12.5703125" customWidth="1"/>
    <col min="11297" max="11297" width="9.85546875" customWidth="1"/>
    <col min="11299" max="11299" width="10.5703125" customWidth="1"/>
    <col min="11300" max="11300" width="13.42578125" customWidth="1"/>
    <col min="11301" max="11301" width="9.85546875" customWidth="1"/>
    <col min="11302" max="11302" width="10.5703125" customWidth="1"/>
    <col min="11303" max="11303" width="11.140625" customWidth="1"/>
    <col min="11304" max="11304" width="9.140625" customWidth="1"/>
    <col min="11305" max="11305" width="13.140625" customWidth="1"/>
    <col min="11306" max="11311" width="9.140625" customWidth="1"/>
    <col min="11521" max="11521" width="3.85546875" customWidth="1"/>
    <col min="11522" max="11522" width="5.85546875" customWidth="1"/>
    <col min="11523" max="11523" width="20.42578125" customWidth="1"/>
    <col min="11524" max="11524" width="12.5703125" customWidth="1"/>
    <col min="11525" max="11525" width="19.42578125" customWidth="1"/>
    <col min="11526" max="11526" width="10.42578125" customWidth="1"/>
    <col min="11527" max="11527" width="12" customWidth="1"/>
    <col min="11529" max="11529" width="11.5703125" customWidth="1"/>
    <col min="11530" max="11530" width="10.42578125" customWidth="1"/>
    <col min="11531" max="11531" width="12.5703125" customWidth="1"/>
    <col min="11532" max="11532" width="9" customWidth="1"/>
    <col min="11533" max="11533" width="12.5703125" customWidth="1"/>
    <col min="11534" max="11534" width="9.85546875" customWidth="1"/>
    <col min="11535" max="11535" width="11.42578125" customWidth="1"/>
    <col min="11536" max="11536" width="10.85546875" customWidth="1"/>
    <col min="11537" max="11537" width="9.5703125" customWidth="1"/>
    <col min="11538" max="11538" width="10.85546875" customWidth="1"/>
    <col min="11539" max="11539" width="12.42578125" customWidth="1"/>
    <col min="11540" max="11540" width="11.5703125" customWidth="1"/>
    <col min="11541" max="11541" width="9.85546875" customWidth="1"/>
    <col min="11542" max="11542" width="10" customWidth="1"/>
    <col min="11543" max="11543" width="10.140625" customWidth="1"/>
    <col min="11544" max="11544" width="7.42578125" customWidth="1"/>
    <col min="11545" max="11545" width="10.140625" customWidth="1"/>
    <col min="11547" max="11547" width="10.140625" customWidth="1"/>
    <col min="11550" max="11551" width="12.42578125" customWidth="1"/>
    <col min="11552" max="11552" width="12.5703125" customWidth="1"/>
    <col min="11553" max="11553" width="9.85546875" customWidth="1"/>
    <col min="11555" max="11555" width="10.5703125" customWidth="1"/>
    <col min="11556" max="11556" width="13.42578125" customWidth="1"/>
    <col min="11557" max="11557" width="9.85546875" customWidth="1"/>
    <col min="11558" max="11558" width="10.5703125" customWidth="1"/>
    <col min="11559" max="11559" width="11.140625" customWidth="1"/>
    <col min="11560" max="11560" width="9.140625" customWidth="1"/>
    <col min="11561" max="11561" width="13.140625" customWidth="1"/>
    <col min="11562" max="11567" width="9.140625" customWidth="1"/>
    <col min="11777" max="11777" width="3.85546875" customWidth="1"/>
    <col min="11778" max="11778" width="5.85546875" customWidth="1"/>
    <col min="11779" max="11779" width="20.42578125" customWidth="1"/>
    <col min="11780" max="11780" width="12.5703125" customWidth="1"/>
    <col min="11781" max="11781" width="19.42578125" customWidth="1"/>
    <col min="11782" max="11782" width="10.42578125" customWidth="1"/>
    <col min="11783" max="11783" width="12" customWidth="1"/>
    <col min="11785" max="11785" width="11.5703125" customWidth="1"/>
    <col min="11786" max="11786" width="10.42578125" customWidth="1"/>
    <col min="11787" max="11787" width="12.5703125" customWidth="1"/>
    <col min="11788" max="11788" width="9" customWidth="1"/>
    <col min="11789" max="11789" width="12.5703125" customWidth="1"/>
    <col min="11790" max="11790" width="9.85546875" customWidth="1"/>
    <col min="11791" max="11791" width="11.42578125" customWidth="1"/>
    <col min="11792" max="11792" width="10.85546875" customWidth="1"/>
    <col min="11793" max="11793" width="9.5703125" customWidth="1"/>
    <col min="11794" max="11794" width="10.85546875" customWidth="1"/>
    <col min="11795" max="11795" width="12.42578125" customWidth="1"/>
    <col min="11796" max="11796" width="11.5703125" customWidth="1"/>
    <col min="11797" max="11797" width="9.85546875" customWidth="1"/>
    <col min="11798" max="11798" width="10" customWidth="1"/>
    <col min="11799" max="11799" width="10.140625" customWidth="1"/>
    <col min="11800" max="11800" width="7.42578125" customWidth="1"/>
    <col min="11801" max="11801" width="10.140625" customWidth="1"/>
    <col min="11803" max="11803" width="10.140625" customWidth="1"/>
    <col min="11806" max="11807" width="12.42578125" customWidth="1"/>
    <col min="11808" max="11808" width="12.5703125" customWidth="1"/>
    <col min="11809" max="11809" width="9.85546875" customWidth="1"/>
    <col min="11811" max="11811" width="10.5703125" customWidth="1"/>
    <col min="11812" max="11812" width="13.42578125" customWidth="1"/>
    <col min="11813" max="11813" width="9.85546875" customWidth="1"/>
    <col min="11814" max="11814" width="10.5703125" customWidth="1"/>
    <col min="11815" max="11815" width="11.140625" customWidth="1"/>
    <col min="11816" max="11816" width="9.140625" customWidth="1"/>
    <col min="11817" max="11817" width="13.140625" customWidth="1"/>
    <col min="11818" max="11823" width="9.140625" customWidth="1"/>
    <col min="12033" max="12033" width="3.85546875" customWidth="1"/>
    <col min="12034" max="12034" width="5.85546875" customWidth="1"/>
    <col min="12035" max="12035" width="20.42578125" customWidth="1"/>
    <col min="12036" max="12036" width="12.5703125" customWidth="1"/>
    <col min="12037" max="12037" width="19.42578125" customWidth="1"/>
    <col min="12038" max="12038" width="10.42578125" customWidth="1"/>
    <col min="12039" max="12039" width="12" customWidth="1"/>
    <col min="12041" max="12041" width="11.5703125" customWidth="1"/>
    <col min="12042" max="12042" width="10.42578125" customWidth="1"/>
    <col min="12043" max="12043" width="12.5703125" customWidth="1"/>
    <col min="12044" max="12044" width="9" customWidth="1"/>
    <col min="12045" max="12045" width="12.5703125" customWidth="1"/>
    <col min="12046" max="12046" width="9.85546875" customWidth="1"/>
    <col min="12047" max="12047" width="11.42578125" customWidth="1"/>
    <col min="12048" max="12048" width="10.85546875" customWidth="1"/>
    <col min="12049" max="12049" width="9.5703125" customWidth="1"/>
    <col min="12050" max="12050" width="10.85546875" customWidth="1"/>
    <col min="12051" max="12051" width="12.42578125" customWidth="1"/>
    <col min="12052" max="12052" width="11.5703125" customWidth="1"/>
    <col min="12053" max="12053" width="9.85546875" customWidth="1"/>
    <col min="12054" max="12054" width="10" customWidth="1"/>
    <col min="12055" max="12055" width="10.140625" customWidth="1"/>
    <col min="12056" max="12056" width="7.42578125" customWidth="1"/>
    <col min="12057" max="12057" width="10.140625" customWidth="1"/>
    <col min="12059" max="12059" width="10.140625" customWidth="1"/>
    <col min="12062" max="12063" width="12.42578125" customWidth="1"/>
    <col min="12064" max="12064" width="12.5703125" customWidth="1"/>
    <col min="12065" max="12065" width="9.85546875" customWidth="1"/>
    <col min="12067" max="12067" width="10.5703125" customWidth="1"/>
    <col min="12068" max="12068" width="13.42578125" customWidth="1"/>
    <col min="12069" max="12069" width="9.85546875" customWidth="1"/>
    <col min="12070" max="12070" width="10.5703125" customWidth="1"/>
    <col min="12071" max="12071" width="11.140625" customWidth="1"/>
    <col min="12072" max="12072" width="9.140625" customWidth="1"/>
    <col min="12073" max="12073" width="13.140625" customWidth="1"/>
    <col min="12074" max="12079" width="9.140625" customWidth="1"/>
    <col min="12289" max="12289" width="3.85546875" customWidth="1"/>
    <col min="12290" max="12290" width="5.85546875" customWidth="1"/>
    <col min="12291" max="12291" width="20.42578125" customWidth="1"/>
    <col min="12292" max="12292" width="12.5703125" customWidth="1"/>
    <col min="12293" max="12293" width="19.42578125" customWidth="1"/>
    <col min="12294" max="12294" width="10.42578125" customWidth="1"/>
    <col min="12295" max="12295" width="12" customWidth="1"/>
    <col min="12297" max="12297" width="11.5703125" customWidth="1"/>
    <col min="12298" max="12298" width="10.42578125" customWidth="1"/>
    <col min="12299" max="12299" width="12.5703125" customWidth="1"/>
    <col min="12300" max="12300" width="9" customWidth="1"/>
    <col min="12301" max="12301" width="12.5703125" customWidth="1"/>
    <col min="12302" max="12302" width="9.85546875" customWidth="1"/>
    <col min="12303" max="12303" width="11.42578125" customWidth="1"/>
    <col min="12304" max="12304" width="10.85546875" customWidth="1"/>
    <col min="12305" max="12305" width="9.5703125" customWidth="1"/>
    <col min="12306" max="12306" width="10.85546875" customWidth="1"/>
    <col min="12307" max="12307" width="12.42578125" customWidth="1"/>
    <col min="12308" max="12308" width="11.5703125" customWidth="1"/>
    <col min="12309" max="12309" width="9.85546875" customWidth="1"/>
    <col min="12310" max="12310" width="10" customWidth="1"/>
    <col min="12311" max="12311" width="10.140625" customWidth="1"/>
    <col min="12312" max="12312" width="7.42578125" customWidth="1"/>
    <col min="12313" max="12313" width="10.140625" customWidth="1"/>
    <col min="12315" max="12315" width="10.140625" customWidth="1"/>
    <col min="12318" max="12319" width="12.42578125" customWidth="1"/>
    <col min="12320" max="12320" width="12.5703125" customWidth="1"/>
    <col min="12321" max="12321" width="9.85546875" customWidth="1"/>
    <col min="12323" max="12323" width="10.5703125" customWidth="1"/>
    <col min="12324" max="12324" width="13.42578125" customWidth="1"/>
    <col min="12325" max="12325" width="9.85546875" customWidth="1"/>
    <col min="12326" max="12326" width="10.5703125" customWidth="1"/>
    <col min="12327" max="12327" width="11.140625" customWidth="1"/>
    <col min="12328" max="12328" width="9.140625" customWidth="1"/>
    <col min="12329" max="12329" width="13.140625" customWidth="1"/>
    <col min="12330" max="12335" width="9.140625" customWidth="1"/>
    <col min="12545" max="12545" width="3.85546875" customWidth="1"/>
    <col min="12546" max="12546" width="5.85546875" customWidth="1"/>
    <col min="12547" max="12547" width="20.42578125" customWidth="1"/>
    <col min="12548" max="12548" width="12.5703125" customWidth="1"/>
    <col min="12549" max="12549" width="19.42578125" customWidth="1"/>
    <col min="12550" max="12550" width="10.42578125" customWidth="1"/>
    <col min="12551" max="12551" width="12" customWidth="1"/>
    <col min="12553" max="12553" width="11.5703125" customWidth="1"/>
    <col min="12554" max="12554" width="10.42578125" customWidth="1"/>
    <col min="12555" max="12555" width="12.5703125" customWidth="1"/>
    <col min="12556" max="12556" width="9" customWidth="1"/>
    <col min="12557" max="12557" width="12.5703125" customWidth="1"/>
    <col min="12558" max="12558" width="9.85546875" customWidth="1"/>
    <col min="12559" max="12559" width="11.42578125" customWidth="1"/>
    <col min="12560" max="12560" width="10.85546875" customWidth="1"/>
    <col min="12561" max="12561" width="9.5703125" customWidth="1"/>
    <col min="12562" max="12562" width="10.85546875" customWidth="1"/>
    <col min="12563" max="12563" width="12.42578125" customWidth="1"/>
    <col min="12564" max="12564" width="11.5703125" customWidth="1"/>
    <col min="12565" max="12565" width="9.85546875" customWidth="1"/>
    <col min="12566" max="12566" width="10" customWidth="1"/>
    <col min="12567" max="12567" width="10.140625" customWidth="1"/>
    <col min="12568" max="12568" width="7.42578125" customWidth="1"/>
    <col min="12569" max="12569" width="10.140625" customWidth="1"/>
    <col min="12571" max="12571" width="10.140625" customWidth="1"/>
    <col min="12574" max="12575" width="12.42578125" customWidth="1"/>
    <col min="12576" max="12576" width="12.5703125" customWidth="1"/>
    <col min="12577" max="12577" width="9.85546875" customWidth="1"/>
    <col min="12579" max="12579" width="10.5703125" customWidth="1"/>
    <col min="12580" max="12580" width="13.42578125" customWidth="1"/>
    <col min="12581" max="12581" width="9.85546875" customWidth="1"/>
    <col min="12582" max="12582" width="10.5703125" customWidth="1"/>
    <col min="12583" max="12583" width="11.140625" customWidth="1"/>
    <col min="12584" max="12584" width="9.140625" customWidth="1"/>
    <col min="12585" max="12585" width="13.140625" customWidth="1"/>
    <col min="12586" max="12591" width="9.140625" customWidth="1"/>
    <col min="12801" max="12801" width="3.85546875" customWidth="1"/>
    <col min="12802" max="12802" width="5.85546875" customWidth="1"/>
    <col min="12803" max="12803" width="20.42578125" customWidth="1"/>
    <col min="12804" max="12804" width="12.5703125" customWidth="1"/>
    <col min="12805" max="12805" width="19.42578125" customWidth="1"/>
    <col min="12806" max="12806" width="10.42578125" customWidth="1"/>
    <col min="12807" max="12807" width="12" customWidth="1"/>
    <col min="12809" max="12809" width="11.5703125" customWidth="1"/>
    <col min="12810" max="12810" width="10.42578125" customWidth="1"/>
    <col min="12811" max="12811" width="12.5703125" customWidth="1"/>
    <col min="12812" max="12812" width="9" customWidth="1"/>
    <col min="12813" max="12813" width="12.5703125" customWidth="1"/>
    <col min="12814" max="12814" width="9.85546875" customWidth="1"/>
    <col min="12815" max="12815" width="11.42578125" customWidth="1"/>
    <col min="12816" max="12816" width="10.85546875" customWidth="1"/>
    <col min="12817" max="12817" width="9.5703125" customWidth="1"/>
    <col min="12818" max="12818" width="10.85546875" customWidth="1"/>
    <col min="12819" max="12819" width="12.42578125" customWidth="1"/>
    <col min="12820" max="12820" width="11.5703125" customWidth="1"/>
    <col min="12821" max="12821" width="9.85546875" customWidth="1"/>
    <col min="12822" max="12822" width="10" customWidth="1"/>
    <col min="12823" max="12823" width="10.140625" customWidth="1"/>
    <col min="12824" max="12824" width="7.42578125" customWidth="1"/>
    <col min="12825" max="12825" width="10.140625" customWidth="1"/>
    <col min="12827" max="12827" width="10.140625" customWidth="1"/>
    <col min="12830" max="12831" width="12.42578125" customWidth="1"/>
    <col min="12832" max="12832" width="12.5703125" customWidth="1"/>
    <col min="12833" max="12833" width="9.85546875" customWidth="1"/>
    <col min="12835" max="12835" width="10.5703125" customWidth="1"/>
    <col min="12836" max="12836" width="13.42578125" customWidth="1"/>
    <col min="12837" max="12837" width="9.85546875" customWidth="1"/>
    <col min="12838" max="12838" width="10.5703125" customWidth="1"/>
    <col min="12839" max="12839" width="11.140625" customWidth="1"/>
    <col min="12840" max="12840" width="9.140625" customWidth="1"/>
    <col min="12841" max="12841" width="13.140625" customWidth="1"/>
    <col min="12842" max="12847" width="9.140625" customWidth="1"/>
    <col min="13057" max="13057" width="3.85546875" customWidth="1"/>
    <col min="13058" max="13058" width="5.85546875" customWidth="1"/>
    <col min="13059" max="13059" width="20.42578125" customWidth="1"/>
    <col min="13060" max="13060" width="12.5703125" customWidth="1"/>
    <col min="13061" max="13061" width="19.42578125" customWidth="1"/>
    <col min="13062" max="13062" width="10.42578125" customWidth="1"/>
    <col min="13063" max="13063" width="12" customWidth="1"/>
    <col min="13065" max="13065" width="11.5703125" customWidth="1"/>
    <col min="13066" max="13066" width="10.42578125" customWidth="1"/>
    <col min="13067" max="13067" width="12.5703125" customWidth="1"/>
    <col min="13068" max="13068" width="9" customWidth="1"/>
    <col min="13069" max="13069" width="12.5703125" customWidth="1"/>
    <col min="13070" max="13070" width="9.85546875" customWidth="1"/>
    <col min="13071" max="13071" width="11.42578125" customWidth="1"/>
    <col min="13072" max="13072" width="10.85546875" customWidth="1"/>
    <col min="13073" max="13073" width="9.5703125" customWidth="1"/>
    <col min="13074" max="13074" width="10.85546875" customWidth="1"/>
    <col min="13075" max="13075" width="12.42578125" customWidth="1"/>
    <col min="13076" max="13076" width="11.5703125" customWidth="1"/>
    <col min="13077" max="13077" width="9.85546875" customWidth="1"/>
    <col min="13078" max="13078" width="10" customWidth="1"/>
    <col min="13079" max="13079" width="10.140625" customWidth="1"/>
    <col min="13080" max="13080" width="7.42578125" customWidth="1"/>
    <col min="13081" max="13081" width="10.140625" customWidth="1"/>
    <col min="13083" max="13083" width="10.140625" customWidth="1"/>
    <col min="13086" max="13087" width="12.42578125" customWidth="1"/>
    <col min="13088" max="13088" width="12.5703125" customWidth="1"/>
    <col min="13089" max="13089" width="9.85546875" customWidth="1"/>
    <col min="13091" max="13091" width="10.5703125" customWidth="1"/>
    <col min="13092" max="13092" width="13.42578125" customWidth="1"/>
    <col min="13093" max="13093" width="9.85546875" customWidth="1"/>
    <col min="13094" max="13094" width="10.5703125" customWidth="1"/>
    <col min="13095" max="13095" width="11.140625" customWidth="1"/>
    <col min="13096" max="13096" width="9.140625" customWidth="1"/>
    <col min="13097" max="13097" width="13.140625" customWidth="1"/>
    <col min="13098" max="13103" width="9.140625" customWidth="1"/>
    <col min="13313" max="13313" width="3.85546875" customWidth="1"/>
    <col min="13314" max="13314" width="5.85546875" customWidth="1"/>
    <col min="13315" max="13315" width="20.42578125" customWidth="1"/>
    <col min="13316" max="13316" width="12.5703125" customWidth="1"/>
    <col min="13317" max="13317" width="19.42578125" customWidth="1"/>
    <col min="13318" max="13318" width="10.42578125" customWidth="1"/>
    <col min="13319" max="13319" width="12" customWidth="1"/>
    <col min="13321" max="13321" width="11.5703125" customWidth="1"/>
    <col min="13322" max="13322" width="10.42578125" customWidth="1"/>
    <col min="13323" max="13323" width="12.5703125" customWidth="1"/>
    <col min="13324" max="13324" width="9" customWidth="1"/>
    <col min="13325" max="13325" width="12.5703125" customWidth="1"/>
    <col min="13326" max="13326" width="9.85546875" customWidth="1"/>
    <col min="13327" max="13327" width="11.42578125" customWidth="1"/>
    <col min="13328" max="13328" width="10.85546875" customWidth="1"/>
    <col min="13329" max="13329" width="9.5703125" customWidth="1"/>
    <col min="13330" max="13330" width="10.85546875" customWidth="1"/>
    <col min="13331" max="13331" width="12.42578125" customWidth="1"/>
    <col min="13332" max="13332" width="11.5703125" customWidth="1"/>
    <col min="13333" max="13333" width="9.85546875" customWidth="1"/>
    <col min="13334" max="13334" width="10" customWidth="1"/>
    <col min="13335" max="13335" width="10.140625" customWidth="1"/>
    <col min="13336" max="13336" width="7.42578125" customWidth="1"/>
    <col min="13337" max="13337" width="10.140625" customWidth="1"/>
    <col min="13339" max="13339" width="10.140625" customWidth="1"/>
    <col min="13342" max="13343" width="12.42578125" customWidth="1"/>
    <col min="13344" max="13344" width="12.5703125" customWidth="1"/>
    <col min="13345" max="13345" width="9.85546875" customWidth="1"/>
    <col min="13347" max="13347" width="10.5703125" customWidth="1"/>
    <col min="13348" max="13348" width="13.42578125" customWidth="1"/>
    <col min="13349" max="13349" width="9.85546875" customWidth="1"/>
    <col min="13350" max="13350" width="10.5703125" customWidth="1"/>
    <col min="13351" max="13351" width="11.140625" customWidth="1"/>
    <col min="13352" max="13352" width="9.140625" customWidth="1"/>
    <col min="13353" max="13353" width="13.140625" customWidth="1"/>
    <col min="13354" max="13359" width="9.140625" customWidth="1"/>
    <col min="13569" max="13569" width="3.85546875" customWidth="1"/>
    <col min="13570" max="13570" width="5.85546875" customWidth="1"/>
    <col min="13571" max="13571" width="20.42578125" customWidth="1"/>
    <col min="13572" max="13572" width="12.5703125" customWidth="1"/>
    <col min="13573" max="13573" width="19.42578125" customWidth="1"/>
    <col min="13574" max="13574" width="10.42578125" customWidth="1"/>
    <col min="13575" max="13575" width="12" customWidth="1"/>
    <col min="13577" max="13577" width="11.5703125" customWidth="1"/>
    <col min="13578" max="13578" width="10.42578125" customWidth="1"/>
    <col min="13579" max="13579" width="12.5703125" customWidth="1"/>
    <col min="13580" max="13580" width="9" customWidth="1"/>
    <col min="13581" max="13581" width="12.5703125" customWidth="1"/>
    <col min="13582" max="13582" width="9.85546875" customWidth="1"/>
    <col min="13583" max="13583" width="11.42578125" customWidth="1"/>
    <col min="13584" max="13584" width="10.85546875" customWidth="1"/>
    <col min="13585" max="13585" width="9.5703125" customWidth="1"/>
    <col min="13586" max="13586" width="10.85546875" customWidth="1"/>
    <col min="13587" max="13587" width="12.42578125" customWidth="1"/>
    <col min="13588" max="13588" width="11.5703125" customWidth="1"/>
    <col min="13589" max="13589" width="9.85546875" customWidth="1"/>
    <col min="13590" max="13590" width="10" customWidth="1"/>
    <col min="13591" max="13591" width="10.140625" customWidth="1"/>
    <col min="13592" max="13592" width="7.42578125" customWidth="1"/>
    <col min="13593" max="13593" width="10.140625" customWidth="1"/>
    <col min="13595" max="13595" width="10.140625" customWidth="1"/>
    <col min="13598" max="13599" width="12.42578125" customWidth="1"/>
    <col min="13600" max="13600" width="12.5703125" customWidth="1"/>
    <col min="13601" max="13601" width="9.85546875" customWidth="1"/>
    <col min="13603" max="13603" width="10.5703125" customWidth="1"/>
    <col min="13604" max="13604" width="13.42578125" customWidth="1"/>
    <col min="13605" max="13605" width="9.85546875" customWidth="1"/>
    <col min="13606" max="13606" width="10.5703125" customWidth="1"/>
    <col min="13607" max="13607" width="11.140625" customWidth="1"/>
    <col min="13608" max="13608" width="9.140625" customWidth="1"/>
    <col min="13609" max="13609" width="13.140625" customWidth="1"/>
    <col min="13610" max="13615" width="9.140625" customWidth="1"/>
    <col min="13825" max="13825" width="3.85546875" customWidth="1"/>
    <col min="13826" max="13826" width="5.85546875" customWidth="1"/>
    <col min="13827" max="13827" width="20.42578125" customWidth="1"/>
    <col min="13828" max="13828" width="12.5703125" customWidth="1"/>
    <col min="13829" max="13829" width="19.42578125" customWidth="1"/>
    <col min="13830" max="13830" width="10.42578125" customWidth="1"/>
    <col min="13831" max="13831" width="12" customWidth="1"/>
    <col min="13833" max="13833" width="11.5703125" customWidth="1"/>
    <col min="13834" max="13834" width="10.42578125" customWidth="1"/>
    <col min="13835" max="13835" width="12.5703125" customWidth="1"/>
    <col min="13836" max="13836" width="9" customWidth="1"/>
    <col min="13837" max="13837" width="12.5703125" customWidth="1"/>
    <col min="13838" max="13838" width="9.85546875" customWidth="1"/>
    <col min="13839" max="13839" width="11.42578125" customWidth="1"/>
    <col min="13840" max="13840" width="10.85546875" customWidth="1"/>
    <col min="13841" max="13841" width="9.5703125" customWidth="1"/>
    <col min="13842" max="13842" width="10.85546875" customWidth="1"/>
    <col min="13843" max="13843" width="12.42578125" customWidth="1"/>
    <col min="13844" max="13844" width="11.5703125" customWidth="1"/>
    <col min="13845" max="13845" width="9.85546875" customWidth="1"/>
    <col min="13846" max="13846" width="10" customWidth="1"/>
    <col min="13847" max="13847" width="10.140625" customWidth="1"/>
    <col min="13848" max="13848" width="7.42578125" customWidth="1"/>
    <col min="13849" max="13849" width="10.140625" customWidth="1"/>
    <col min="13851" max="13851" width="10.140625" customWidth="1"/>
    <col min="13854" max="13855" width="12.42578125" customWidth="1"/>
    <col min="13856" max="13856" width="12.5703125" customWidth="1"/>
    <col min="13857" max="13857" width="9.85546875" customWidth="1"/>
    <col min="13859" max="13859" width="10.5703125" customWidth="1"/>
    <col min="13860" max="13860" width="13.42578125" customWidth="1"/>
    <col min="13861" max="13861" width="9.85546875" customWidth="1"/>
    <col min="13862" max="13862" width="10.5703125" customWidth="1"/>
    <col min="13863" max="13863" width="11.140625" customWidth="1"/>
    <col min="13864" max="13864" width="9.140625" customWidth="1"/>
    <col min="13865" max="13865" width="13.140625" customWidth="1"/>
    <col min="13866" max="13871" width="9.140625" customWidth="1"/>
    <col min="14081" max="14081" width="3.85546875" customWidth="1"/>
    <col min="14082" max="14082" width="5.85546875" customWidth="1"/>
    <col min="14083" max="14083" width="20.42578125" customWidth="1"/>
    <col min="14084" max="14084" width="12.5703125" customWidth="1"/>
    <col min="14085" max="14085" width="19.42578125" customWidth="1"/>
    <col min="14086" max="14086" width="10.42578125" customWidth="1"/>
    <col min="14087" max="14087" width="12" customWidth="1"/>
    <col min="14089" max="14089" width="11.5703125" customWidth="1"/>
    <col min="14090" max="14090" width="10.42578125" customWidth="1"/>
    <col min="14091" max="14091" width="12.5703125" customWidth="1"/>
    <col min="14092" max="14092" width="9" customWidth="1"/>
    <col min="14093" max="14093" width="12.5703125" customWidth="1"/>
    <col min="14094" max="14094" width="9.85546875" customWidth="1"/>
    <col min="14095" max="14095" width="11.42578125" customWidth="1"/>
    <col min="14096" max="14096" width="10.85546875" customWidth="1"/>
    <col min="14097" max="14097" width="9.5703125" customWidth="1"/>
    <col min="14098" max="14098" width="10.85546875" customWidth="1"/>
    <col min="14099" max="14099" width="12.42578125" customWidth="1"/>
    <col min="14100" max="14100" width="11.5703125" customWidth="1"/>
    <col min="14101" max="14101" width="9.85546875" customWidth="1"/>
    <col min="14102" max="14102" width="10" customWidth="1"/>
    <col min="14103" max="14103" width="10.140625" customWidth="1"/>
    <col min="14104" max="14104" width="7.42578125" customWidth="1"/>
    <col min="14105" max="14105" width="10.140625" customWidth="1"/>
    <col min="14107" max="14107" width="10.140625" customWidth="1"/>
    <col min="14110" max="14111" width="12.42578125" customWidth="1"/>
    <col min="14112" max="14112" width="12.5703125" customWidth="1"/>
    <col min="14113" max="14113" width="9.85546875" customWidth="1"/>
    <col min="14115" max="14115" width="10.5703125" customWidth="1"/>
    <col min="14116" max="14116" width="13.42578125" customWidth="1"/>
    <col min="14117" max="14117" width="9.85546875" customWidth="1"/>
    <col min="14118" max="14118" width="10.5703125" customWidth="1"/>
    <col min="14119" max="14119" width="11.140625" customWidth="1"/>
    <col min="14120" max="14120" width="9.140625" customWidth="1"/>
    <col min="14121" max="14121" width="13.140625" customWidth="1"/>
    <col min="14122" max="14127" width="9.140625" customWidth="1"/>
    <col min="14337" max="14337" width="3.85546875" customWidth="1"/>
    <col min="14338" max="14338" width="5.85546875" customWidth="1"/>
    <col min="14339" max="14339" width="20.42578125" customWidth="1"/>
    <col min="14340" max="14340" width="12.5703125" customWidth="1"/>
    <col min="14341" max="14341" width="19.42578125" customWidth="1"/>
    <col min="14342" max="14342" width="10.42578125" customWidth="1"/>
    <col min="14343" max="14343" width="12" customWidth="1"/>
    <col min="14345" max="14345" width="11.5703125" customWidth="1"/>
    <col min="14346" max="14346" width="10.42578125" customWidth="1"/>
    <col min="14347" max="14347" width="12.5703125" customWidth="1"/>
    <col min="14348" max="14348" width="9" customWidth="1"/>
    <col min="14349" max="14349" width="12.5703125" customWidth="1"/>
    <col min="14350" max="14350" width="9.85546875" customWidth="1"/>
    <col min="14351" max="14351" width="11.42578125" customWidth="1"/>
    <col min="14352" max="14352" width="10.85546875" customWidth="1"/>
    <col min="14353" max="14353" width="9.5703125" customWidth="1"/>
    <col min="14354" max="14354" width="10.85546875" customWidth="1"/>
    <col min="14355" max="14355" width="12.42578125" customWidth="1"/>
    <col min="14356" max="14356" width="11.5703125" customWidth="1"/>
    <col min="14357" max="14357" width="9.85546875" customWidth="1"/>
    <col min="14358" max="14358" width="10" customWidth="1"/>
    <col min="14359" max="14359" width="10.140625" customWidth="1"/>
    <col min="14360" max="14360" width="7.42578125" customWidth="1"/>
    <col min="14361" max="14361" width="10.140625" customWidth="1"/>
    <col min="14363" max="14363" width="10.140625" customWidth="1"/>
    <col min="14366" max="14367" width="12.42578125" customWidth="1"/>
    <col min="14368" max="14368" width="12.5703125" customWidth="1"/>
    <col min="14369" max="14369" width="9.85546875" customWidth="1"/>
    <col min="14371" max="14371" width="10.5703125" customWidth="1"/>
    <col min="14372" max="14372" width="13.42578125" customWidth="1"/>
    <col min="14373" max="14373" width="9.85546875" customWidth="1"/>
    <col min="14374" max="14374" width="10.5703125" customWidth="1"/>
    <col min="14375" max="14375" width="11.140625" customWidth="1"/>
    <col min="14376" max="14376" width="9.140625" customWidth="1"/>
    <col min="14377" max="14377" width="13.140625" customWidth="1"/>
    <col min="14378" max="14383" width="9.140625" customWidth="1"/>
    <col min="14593" max="14593" width="3.85546875" customWidth="1"/>
    <col min="14594" max="14594" width="5.85546875" customWidth="1"/>
    <col min="14595" max="14595" width="20.42578125" customWidth="1"/>
    <col min="14596" max="14596" width="12.5703125" customWidth="1"/>
    <col min="14597" max="14597" width="19.42578125" customWidth="1"/>
    <col min="14598" max="14598" width="10.42578125" customWidth="1"/>
    <col min="14599" max="14599" width="12" customWidth="1"/>
    <col min="14601" max="14601" width="11.5703125" customWidth="1"/>
    <col min="14602" max="14602" width="10.42578125" customWidth="1"/>
    <col min="14603" max="14603" width="12.5703125" customWidth="1"/>
    <col min="14604" max="14604" width="9" customWidth="1"/>
    <col min="14605" max="14605" width="12.5703125" customWidth="1"/>
    <col min="14606" max="14606" width="9.85546875" customWidth="1"/>
    <col min="14607" max="14607" width="11.42578125" customWidth="1"/>
    <col min="14608" max="14608" width="10.85546875" customWidth="1"/>
    <col min="14609" max="14609" width="9.5703125" customWidth="1"/>
    <col min="14610" max="14610" width="10.85546875" customWidth="1"/>
    <col min="14611" max="14611" width="12.42578125" customWidth="1"/>
    <col min="14612" max="14612" width="11.5703125" customWidth="1"/>
    <col min="14613" max="14613" width="9.85546875" customWidth="1"/>
    <col min="14614" max="14614" width="10" customWidth="1"/>
    <col min="14615" max="14615" width="10.140625" customWidth="1"/>
    <col min="14616" max="14616" width="7.42578125" customWidth="1"/>
    <col min="14617" max="14617" width="10.140625" customWidth="1"/>
    <col min="14619" max="14619" width="10.140625" customWidth="1"/>
    <col min="14622" max="14623" width="12.42578125" customWidth="1"/>
    <col min="14624" max="14624" width="12.5703125" customWidth="1"/>
    <col min="14625" max="14625" width="9.85546875" customWidth="1"/>
    <col min="14627" max="14627" width="10.5703125" customWidth="1"/>
    <col min="14628" max="14628" width="13.42578125" customWidth="1"/>
    <col min="14629" max="14629" width="9.85546875" customWidth="1"/>
    <col min="14630" max="14630" width="10.5703125" customWidth="1"/>
    <col min="14631" max="14631" width="11.140625" customWidth="1"/>
    <col min="14632" max="14632" width="9.140625" customWidth="1"/>
    <col min="14633" max="14633" width="13.140625" customWidth="1"/>
    <col min="14634" max="14639" width="9.140625" customWidth="1"/>
    <col min="14849" max="14849" width="3.85546875" customWidth="1"/>
    <col min="14850" max="14850" width="5.85546875" customWidth="1"/>
    <col min="14851" max="14851" width="20.42578125" customWidth="1"/>
    <col min="14852" max="14852" width="12.5703125" customWidth="1"/>
    <col min="14853" max="14853" width="19.42578125" customWidth="1"/>
    <col min="14854" max="14854" width="10.42578125" customWidth="1"/>
    <col min="14855" max="14855" width="12" customWidth="1"/>
    <col min="14857" max="14857" width="11.5703125" customWidth="1"/>
    <col min="14858" max="14858" width="10.42578125" customWidth="1"/>
    <col min="14859" max="14859" width="12.5703125" customWidth="1"/>
    <col min="14860" max="14860" width="9" customWidth="1"/>
    <col min="14861" max="14861" width="12.5703125" customWidth="1"/>
    <col min="14862" max="14862" width="9.85546875" customWidth="1"/>
    <col min="14863" max="14863" width="11.42578125" customWidth="1"/>
    <col min="14864" max="14864" width="10.85546875" customWidth="1"/>
    <col min="14865" max="14865" width="9.5703125" customWidth="1"/>
    <col min="14866" max="14866" width="10.85546875" customWidth="1"/>
    <col min="14867" max="14867" width="12.42578125" customWidth="1"/>
    <col min="14868" max="14868" width="11.5703125" customWidth="1"/>
    <col min="14869" max="14869" width="9.85546875" customWidth="1"/>
    <col min="14870" max="14870" width="10" customWidth="1"/>
    <col min="14871" max="14871" width="10.140625" customWidth="1"/>
    <col min="14872" max="14872" width="7.42578125" customWidth="1"/>
    <col min="14873" max="14873" width="10.140625" customWidth="1"/>
    <col min="14875" max="14875" width="10.140625" customWidth="1"/>
    <col min="14878" max="14879" width="12.42578125" customWidth="1"/>
    <col min="14880" max="14880" width="12.5703125" customWidth="1"/>
    <col min="14881" max="14881" width="9.85546875" customWidth="1"/>
    <col min="14883" max="14883" width="10.5703125" customWidth="1"/>
    <col min="14884" max="14884" width="13.42578125" customWidth="1"/>
    <col min="14885" max="14885" width="9.85546875" customWidth="1"/>
    <col min="14886" max="14886" width="10.5703125" customWidth="1"/>
    <col min="14887" max="14887" width="11.140625" customWidth="1"/>
    <col min="14888" max="14888" width="9.140625" customWidth="1"/>
    <col min="14889" max="14889" width="13.140625" customWidth="1"/>
    <col min="14890" max="14895" width="9.140625" customWidth="1"/>
    <col min="15105" max="15105" width="3.85546875" customWidth="1"/>
    <col min="15106" max="15106" width="5.85546875" customWidth="1"/>
    <col min="15107" max="15107" width="20.42578125" customWidth="1"/>
    <col min="15108" max="15108" width="12.5703125" customWidth="1"/>
    <col min="15109" max="15109" width="19.42578125" customWidth="1"/>
    <col min="15110" max="15110" width="10.42578125" customWidth="1"/>
    <col min="15111" max="15111" width="12" customWidth="1"/>
    <col min="15113" max="15113" width="11.5703125" customWidth="1"/>
    <col min="15114" max="15114" width="10.42578125" customWidth="1"/>
    <col min="15115" max="15115" width="12.5703125" customWidth="1"/>
    <col min="15116" max="15116" width="9" customWidth="1"/>
    <col min="15117" max="15117" width="12.5703125" customWidth="1"/>
    <col min="15118" max="15118" width="9.85546875" customWidth="1"/>
    <col min="15119" max="15119" width="11.42578125" customWidth="1"/>
    <col min="15120" max="15120" width="10.85546875" customWidth="1"/>
    <col min="15121" max="15121" width="9.5703125" customWidth="1"/>
    <col min="15122" max="15122" width="10.85546875" customWidth="1"/>
    <col min="15123" max="15123" width="12.42578125" customWidth="1"/>
    <col min="15124" max="15124" width="11.5703125" customWidth="1"/>
    <col min="15125" max="15125" width="9.85546875" customWidth="1"/>
    <col min="15126" max="15126" width="10" customWidth="1"/>
    <col min="15127" max="15127" width="10.140625" customWidth="1"/>
    <col min="15128" max="15128" width="7.42578125" customWidth="1"/>
    <col min="15129" max="15129" width="10.140625" customWidth="1"/>
    <col min="15131" max="15131" width="10.140625" customWidth="1"/>
    <col min="15134" max="15135" width="12.42578125" customWidth="1"/>
    <col min="15136" max="15136" width="12.5703125" customWidth="1"/>
    <col min="15137" max="15137" width="9.85546875" customWidth="1"/>
    <col min="15139" max="15139" width="10.5703125" customWidth="1"/>
    <col min="15140" max="15140" width="13.42578125" customWidth="1"/>
    <col min="15141" max="15141" width="9.85546875" customWidth="1"/>
    <col min="15142" max="15142" width="10.5703125" customWidth="1"/>
    <col min="15143" max="15143" width="11.140625" customWidth="1"/>
    <col min="15144" max="15144" width="9.140625" customWidth="1"/>
    <col min="15145" max="15145" width="13.140625" customWidth="1"/>
    <col min="15146" max="15151" width="9.140625" customWidth="1"/>
    <col min="15361" max="15361" width="3.85546875" customWidth="1"/>
    <col min="15362" max="15362" width="5.85546875" customWidth="1"/>
    <col min="15363" max="15363" width="20.42578125" customWidth="1"/>
    <col min="15364" max="15364" width="12.5703125" customWidth="1"/>
    <col min="15365" max="15365" width="19.42578125" customWidth="1"/>
    <col min="15366" max="15366" width="10.42578125" customWidth="1"/>
    <col min="15367" max="15367" width="12" customWidth="1"/>
    <col min="15369" max="15369" width="11.5703125" customWidth="1"/>
    <col min="15370" max="15370" width="10.42578125" customWidth="1"/>
    <col min="15371" max="15371" width="12.5703125" customWidth="1"/>
    <col min="15372" max="15372" width="9" customWidth="1"/>
    <col min="15373" max="15373" width="12.5703125" customWidth="1"/>
    <col min="15374" max="15374" width="9.85546875" customWidth="1"/>
    <col min="15375" max="15375" width="11.42578125" customWidth="1"/>
    <col min="15376" max="15376" width="10.85546875" customWidth="1"/>
    <col min="15377" max="15377" width="9.5703125" customWidth="1"/>
    <col min="15378" max="15378" width="10.85546875" customWidth="1"/>
    <col min="15379" max="15379" width="12.42578125" customWidth="1"/>
    <col min="15380" max="15380" width="11.5703125" customWidth="1"/>
    <col min="15381" max="15381" width="9.85546875" customWidth="1"/>
    <col min="15382" max="15382" width="10" customWidth="1"/>
    <col min="15383" max="15383" width="10.140625" customWidth="1"/>
    <col min="15384" max="15384" width="7.42578125" customWidth="1"/>
    <col min="15385" max="15385" width="10.140625" customWidth="1"/>
    <col min="15387" max="15387" width="10.140625" customWidth="1"/>
    <col min="15390" max="15391" width="12.42578125" customWidth="1"/>
    <col min="15392" max="15392" width="12.5703125" customWidth="1"/>
    <col min="15393" max="15393" width="9.85546875" customWidth="1"/>
    <col min="15395" max="15395" width="10.5703125" customWidth="1"/>
    <col min="15396" max="15396" width="13.42578125" customWidth="1"/>
    <col min="15397" max="15397" width="9.85546875" customWidth="1"/>
    <col min="15398" max="15398" width="10.5703125" customWidth="1"/>
    <col min="15399" max="15399" width="11.140625" customWidth="1"/>
    <col min="15400" max="15400" width="9.140625" customWidth="1"/>
    <col min="15401" max="15401" width="13.140625" customWidth="1"/>
    <col min="15402" max="15407" width="9.140625" customWidth="1"/>
    <col min="15617" max="15617" width="3.85546875" customWidth="1"/>
    <col min="15618" max="15618" width="5.85546875" customWidth="1"/>
    <col min="15619" max="15619" width="20.42578125" customWidth="1"/>
    <col min="15620" max="15620" width="12.5703125" customWidth="1"/>
    <col min="15621" max="15621" width="19.42578125" customWidth="1"/>
    <col min="15622" max="15622" width="10.42578125" customWidth="1"/>
    <col min="15623" max="15623" width="12" customWidth="1"/>
    <col min="15625" max="15625" width="11.5703125" customWidth="1"/>
    <col min="15626" max="15626" width="10.42578125" customWidth="1"/>
    <col min="15627" max="15627" width="12.5703125" customWidth="1"/>
    <col min="15628" max="15628" width="9" customWidth="1"/>
    <col min="15629" max="15629" width="12.5703125" customWidth="1"/>
    <col min="15630" max="15630" width="9.85546875" customWidth="1"/>
    <col min="15631" max="15631" width="11.42578125" customWidth="1"/>
    <col min="15632" max="15632" width="10.85546875" customWidth="1"/>
    <col min="15633" max="15633" width="9.5703125" customWidth="1"/>
    <col min="15634" max="15634" width="10.85546875" customWidth="1"/>
    <col min="15635" max="15635" width="12.42578125" customWidth="1"/>
    <col min="15636" max="15636" width="11.5703125" customWidth="1"/>
    <col min="15637" max="15637" width="9.85546875" customWidth="1"/>
    <col min="15638" max="15638" width="10" customWidth="1"/>
    <col min="15639" max="15639" width="10.140625" customWidth="1"/>
    <col min="15640" max="15640" width="7.42578125" customWidth="1"/>
    <col min="15641" max="15641" width="10.140625" customWidth="1"/>
    <col min="15643" max="15643" width="10.140625" customWidth="1"/>
    <col min="15646" max="15647" width="12.42578125" customWidth="1"/>
    <col min="15648" max="15648" width="12.5703125" customWidth="1"/>
    <col min="15649" max="15649" width="9.85546875" customWidth="1"/>
    <col min="15651" max="15651" width="10.5703125" customWidth="1"/>
    <col min="15652" max="15652" width="13.42578125" customWidth="1"/>
    <col min="15653" max="15653" width="9.85546875" customWidth="1"/>
    <col min="15654" max="15654" width="10.5703125" customWidth="1"/>
    <col min="15655" max="15655" width="11.140625" customWidth="1"/>
    <col min="15656" max="15656" width="9.140625" customWidth="1"/>
    <col min="15657" max="15657" width="13.140625" customWidth="1"/>
    <col min="15658" max="15663" width="9.140625" customWidth="1"/>
    <col min="15873" max="15873" width="3.85546875" customWidth="1"/>
    <col min="15874" max="15874" width="5.85546875" customWidth="1"/>
    <col min="15875" max="15875" width="20.42578125" customWidth="1"/>
    <col min="15876" max="15876" width="12.5703125" customWidth="1"/>
    <col min="15877" max="15877" width="19.42578125" customWidth="1"/>
    <col min="15878" max="15878" width="10.42578125" customWidth="1"/>
    <col min="15879" max="15879" width="12" customWidth="1"/>
    <col min="15881" max="15881" width="11.5703125" customWidth="1"/>
    <col min="15882" max="15882" width="10.42578125" customWidth="1"/>
    <col min="15883" max="15883" width="12.5703125" customWidth="1"/>
    <col min="15884" max="15884" width="9" customWidth="1"/>
    <col min="15885" max="15885" width="12.5703125" customWidth="1"/>
    <col min="15886" max="15886" width="9.85546875" customWidth="1"/>
    <col min="15887" max="15887" width="11.42578125" customWidth="1"/>
    <col min="15888" max="15888" width="10.85546875" customWidth="1"/>
    <col min="15889" max="15889" width="9.5703125" customWidth="1"/>
    <col min="15890" max="15890" width="10.85546875" customWidth="1"/>
    <col min="15891" max="15891" width="12.42578125" customWidth="1"/>
    <col min="15892" max="15892" width="11.5703125" customWidth="1"/>
    <col min="15893" max="15893" width="9.85546875" customWidth="1"/>
    <col min="15894" max="15894" width="10" customWidth="1"/>
    <col min="15895" max="15895" width="10.140625" customWidth="1"/>
    <col min="15896" max="15896" width="7.42578125" customWidth="1"/>
    <col min="15897" max="15897" width="10.140625" customWidth="1"/>
    <col min="15899" max="15899" width="10.140625" customWidth="1"/>
    <col min="15902" max="15903" width="12.42578125" customWidth="1"/>
    <col min="15904" max="15904" width="12.5703125" customWidth="1"/>
    <col min="15905" max="15905" width="9.85546875" customWidth="1"/>
    <col min="15907" max="15907" width="10.5703125" customWidth="1"/>
    <col min="15908" max="15908" width="13.42578125" customWidth="1"/>
    <col min="15909" max="15909" width="9.85546875" customWidth="1"/>
    <col min="15910" max="15910" width="10.5703125" customWidth="1"/>
    <col min="15911" max="15911" width="11.140625" customWidth="1"/>
    <col min="15912" max="15912" width="9.140625" customWidth="1"/>
    <col min="15913" max="15913" width="13.140625" customWidth="1"/>
    <col min="15914" max="15919" width="9.140625" customWidth="1"/>
    <col min="16129" max="16129" width="3.85546875" customWidth="1"/>
    <col min="16130" max="16130" width="5.85546875" customWidth="1"/>
    <col min="16131" max="16131" width="20.42578125" customWidth="1"/>
    <col min="16132" max="16132" width="12.5703125" customWidth="1"/>
    <col min="16133" max="16133" width="19.42578125" customWidth="1"/>
    <col min="16134" max="16134" width="10.42578125" customWidth="1"/>
    <col min="16135" max="16135" width="12" customWidth="1"/>
    <col min="16137" max="16137" width="11.5703125" customWidth="1"/>
    <col min="16138" max="16138" width="10.42578125" customWidth="1"/>
    <col min="16139" max="16139" width="12.5703125" customWidth="1"/>
    <col min="16140" max="16140" width="9" customWidth="1"/>
    <col min="16141" max="16141" width="12.5703125" customWidth="1"/>
    <col min="16142" max="16142" width="9.85546875" customWidth="1"/>
    <col min="16143" max="16143" width="11.42578125" customWidth="1"/>
    <col min="16144" max="16144" width="10.85546875" customWidth="1"/>
    <col min="16145" max="16145" width="9.5703125" customWidth="1"/>
    <col min="16146" max="16146" width="10.85546875" customWidth="1"/>
    <col min="16147" max="16147" width="12.42578125" customWidth="1"/>
    <col min="16148" max="16148" width="11.5703125" customWidth="1"/>
    <col min="16149" max="16149" width="9.85546875" customWidth="1"/>
    <col min="16150" max="16150" width="10" customWidth="1"/>
    <col min="16151" max="16151" width="10.140625" customWidth="1"/>
    <col min="16152" max="16152" width="7.42578125" customWidth="1"/>
    <col min="16153" max="16153" width="10.140625" customWidth="1"/>
    <col min="16155" max="16155" width="10.140625" customWidth="1"/>
    <col min="16158" max="16159" width="12.42578125" customWidth="1"/>
    <col min="16160" max="16160" width="12.5703125" customWidth="1"/>
    <col min="16161" max="16161" width="9.85546875" customWidth="1"/>
    <col min="16163" max="16163" width="10.5703125" customWidth="1"/>
    <col min="16164" max="16164" width="13.42578125" customWidth="1"/>
    <col min="16165" max="16165" width="9.85546875" customWidth="1"/>
    <col min="16166" max="16166" width="10.5703125" customWidth="1"/>
    <col min="16167" max="16167" width="11.140625" customWidth="1"/>
    <col min="16168" max="16168" width="9.140625" customWidth="1"/>
    <col min="16169" max="16169" width="13.140625" customWidth="1"/>
    <col min="16170" max="16175" width="9.140625" customWidth="1"/>
  </cols>
  <sheetData>
    <row r="1" spans="2:47" ht="18" x14ac:dyDescent="0.25">
      <c r="B1" s="1"/>
      <c r="C1" s="2"/>
      <c r="D1" s="3" t="s">
        <v>0</v>
      </c>
      <c r="E1" s="4" t="s">
        <v>1</v>
      </c>
      <c r="F1" s="4"/>
      <c r="G1" s="4"/>
      <c r="H1" s="4"/>
      <c r="I1" s="5"/>
      <c r="J1" s="1"/>
      <c r="K1" s="1"/>
      <c r="L1" s="1"/>
      <c r="M1" s="1"/>
      <c r="N1" s="1"/>
      <c r="O1" s="1"/>
      <c r="P1" s="1"/>
      <c r="Q1" s="1"/>
      <c r="R1" s="5"/>
      <c r="S1" s="6" t="s">
        <v>2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7"/>
      <c r="AO1" s="8"/>
      <c r="AP1" s="8"/>
      <c r="AQ1" s="8"/>
      <c r="AR1" s="8"/>
      <c r="AS1" s="9"/>
      <c r="AT1" s="9"/>
      <c r="AU1" s="1"/>
    </row>
    <row r="2" spans="2:47" ht="18.75" thickBot="1" x14ac:dyDescent="0.3">
      <c r="B2" s="1"/>
      <c r="C2" s="2" t="s">
        <v>3</v>
      </c>
      <c r="D2" s="3"/>
      <c r="E2" s="4" t="s">
        <v>4</v>
      </c>
      <c r="F2" s="4"/>
      <c r="G2" s="4"/>
      <c r="H2" s="4"/>
      <c r="I2" s="5"/>
      <c r="J2" s="1"/>
      <c r="K2" s="1"/>
      <c r="L2" s="1"/>
      <c r="M2" s="1"/>
      <c r="N2" s="1"/>
      <c r="O2" s="1"/>
      <c r="P2" s="1"/>
      <c r="Q2" s="1"/>
      <c r="R2" s="5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7"/>
      <c r="AO2" s="8"/>
      <c r="AP2" s="8"/>
      <c r="AQ2" s="8"/>
      <c r="AR2" s="8"/>
      <c r="AS2" s="9"/>
      <c r="AT2" s="9"/>
      <c r="AU2" s="1"/>
    </row>
    <row r="3" spans="2:47" ht="19.5" customHeight="1" thickBot="1" x14ac:dyDescent="0.3">
      <c r="B3" s="10" t="s">
        <v>5</v>
      </c>
      <c r="C3" s="10" t="s">
        <v>6</v>
      </c>
      <c r="D3" s="11" t="s">
        <v>7</v>
      </c>
      <c r="E3" s="12"/>
      <c r="F3" s="13" t="s">
        <v>8</v>
      </c>
      <c r="G3" s="14"/>
      <c r="H3" s="14"/>
      <c r="I3" s="14"/>
      <c r="J3" s="14"/>
      <c r="K3" s="14"/>
      <c r="L3" s="14"/>
      <c r="M3" s="15"/>
      <c r="N3" s="16" t="s">
        <v>9</v>
      </c>
      <c r="O3" s="17"/>
      <c r="P3" s="18"/>
      <c r="Q3" s="19"/>
      <c r="R3" s="16" t="s">
        <v>10</v>
      </c>
      <c r="S3" s="18"/>
      <c r="T3" s="18"/>
      <c r="U3" s="19"/>
      <c r="V3" s="20" t="s">
        <v>11</v>
      </c>
      <c r="W3" s="18"/>
      <c r="X3" s="18"/>
      <c r="Y3" s="19"/>
      <c r="Z3" s="16" t="s">
        <v>12</v>
      </c>
      <c r="AA3" s="17"/>
      <c r="AB3" s="18"/>
      <c r="AC3" s="19"/>
      <c r="AD3" s="16" t="s">
        <v>13</v>
      </c>
      <c r="AE3" s="21"/>
      <c r="AF3" s="21"/>
      <c r="AG3" s="22"/>
      <c r="AH3" s="23"/>
      <c r="AI3" s="17" t="s">
        <v>14</v>
      </c>
      <c r="AJ3" s="24"/>
      <c r="AK3" s="25"/>
      <c r="AL3" s="16" t="s">
        <v>15</v>
      </c>
      <c r="AM3" s="17"/>
      <c r="AN3" s="18"/>
      <c r="AO3" s="19"/>
      <c r="AP3"/>
      <c r="AQ3"/>
      <c r="AR3"/>
      <c r="AS3"/>
      <c r="AT3"/>
      <c r="AU3"/>
    </row>
    <row r="4" spans="2:47" ht="15" customHeight="1" thickBot="1" x14ac:dyDescent="0.3">
      <c r="B4" s="26"/>
      <c r="C4" s="27"/>
      <c r="D4" s="28"/>
      <c r="E4" s="29"/>
      <c r="F4" s="30" t="s">
        <v>16</v>
      </c>
      <c r="G4" s="31"/>
      <c r="H4" s="32" t="s">
        <v>17</v>
      </c>
      <c r="I4" s="33"/>
      <c r="J4" s="34" t="s">
        <v>18</v>
      </c>
      <c r="K4" s="19"/>
      <c r="L4" s="35" t="s">
        <v>19</v>
      </c>
      <c r="M4" s="35"/>
      <c r="N4" s="36" t="s">
        <v>20</v>
      </c>
      <c r="O4" s="37"/>
      <c r="P4" s="30" t="s">
        <v>21</v>
      </c>
      <c r="Q4" s="38"/>
      <c r="R4" s="36" t="s">
        <v>22</v>
      </c>
      <c r="S4" s="37"/>
      <c r="T4" s="30" t="s">
        <v>21</v>
      </c>
      <c r="U4" s="38"/>
      <c r="V4" s="36" t="s">
        <v>23</v>
      </c>
      <c r="W4" s="37"/>
      <c r="X4" s="30" t="s">
        <v>21</v>
      </c>
      <c r="Y4" s="38"/>
      <c r="Z4" s="36" t="s">
        <v>24</v>
      </c>
      <c r="AA4" s="37"/>
      <c r="AB4" s="30" t="s">
        <v>21</v>
      </c>
      <c r="AC4" s="38"/>
      <c r="AD4" s="36" t="s">
        <v>25</v>
      </c>
      <c r="AE4" s="37"/>
      <c r="AF4" s="30" t="s">
        <v>21</v>
      </c>
      <c r="AG4" s="38"/>
      <c r="AH4" s="36" t="s">
        <v>26</v>
      </c>
      <c r="AI4" s="37"/>
      <c r="AJ4" s="30" t="s">
        <v>21</v>
      </c>
      <c r="AK4" s="38"/>
      <c r="AL4" s="36" t="s">
        <v>27</v>
      </c>
      <c r="AM4" s="37"/>
      <c r="AN4" s="30" t="s">
        <v>21</v>
      </c>
      <c r="AO4" s="38"/>
      <c r="AP4"/>
      <c r="AQ4"/>
      <c r="AR4"/>
      <c r="AS4"/>
      <c r="AT4"/>
      <c r="AU4"/>
    </row>
    <row r="5" spans="2:47" ht="39" thickBot="1" x14ac:dyDescent="0.3">
      <c r="B5" s="39"/>
      <c r="C5" s="40"/>
      <c r="D5" s="41" t="s">
        <v>28</v>
      </c>
      <c r="E5" s="42" t="s">
        <v>29</v>
      </c>
      <c r="F5" s="43" t="s">
        <v>30</v>
      </c>
      <c r="G5" s="43" t="s">
        <v>31</v>
      </c>
      <c r="H5" s="43" t="s">
        <v>30</v>
      </c>
      <c r="I5" s="43" t="s">
        <v>31</v>
      </c>
      <c r="J5" s="43" t="s">
        <v>30</v>
      </c>
      <c r="K5" s="43" t="s">
        <v>31</v>
      </c>
      <c r="L5" s="43" t="s">
        <v>30</v>
      </c>
      <c r="M5" s="43" t="s">
        <v>31</v>
      </c>
      <c r="N5" s="43" t="s">
        <v>30</v>
      </c>
      <c r="O5" s="43" t="s">
        <v>31</v>
      </c>
      <c r="P5" s="43" t="s">
        <v>30</v>
      </c>
      <c r="Q5" s="43" t="s">
        <v>31</v>
      </c>
      <c r="R5" s="43" t="s">
        <v>30</v>
      </c>
      <c r="S5" s="43" t="s">
        <v>31</v>
      </c>
      <c r="T5" s="43" t="s">
        <v>30</v>
      </c>
      <c r="U5" s="43" t="s">
        <v>31</v>
      </c>
      <c r="V5" s="43" t="s">
        <v>30</v>
      </c>
      <c r="W5" s="43" t="s">
        <v>31</v>
      </c>
      <c r="X5" s="43" t="s">
        <v>30</v>
      </c>
      <c r="Y5" s="43" t="s">
        <v>31</v>
      </c>
      <c r="Z5" s="43" t="s">
        <v>30</v>
      </c>
      <c r="AA5" s="43" t="s">
        <v>31</v>
      </c>
      <c r="AB5" s="43" t="s">
        <v>30</v>
      </c>
      <c r="AC5" s="43" t="s">
        <v>31</v>
      </c>
      <c r="AD5" s="43" t="s">
        <v>30</v>
      </c>
      <c r="AE5" s="43" t="s">
        <v>31</v>
      </c>
      <c r="AF5" s="43" t="s">
        <v>30</v>
      </c>
      <c r="AG5" s="43" t="s">
        <v>31</v>
      </c>
      <c r="AH5" s="43" t="s">
        <v>30</v>
      </c>
      <c r="AI5" s="43" t="s">
        <v>31</v>
      </c>
      <c r="AJ5" s="43" t="s">
        <v>30</v>
      </c>
      <c r="AK5" s="43" t="s">
        <v>31</v>
      </c>
      <c r="AL5" s="43" t="s">
        <v>30</v>
      </c>
      <c r="AM5" s="43" t="s">
        <v>31</v>
      </c>
      <c r="AN5" s="43" t="s">
        <v>30</v>
      </c>
      <c r="AO5" s="43" t="s">
        <v>31</v>
      </c>
      <c r="AP5"/>
      <c r="AQ5"/>
      <c r="AR5"/>
      <c r="AS5"/>
      <c r="AT5"/>
      <c r="AU5"/>
    </row>
    <row r="6" spans="2:47" x14ac:dyDescent="0.25">
      <c r="B6" s="44">
        <v>1</v>
      </c>
      <c r="C6" s="45">
        <v>2</v>
      </c>
      <c r="D6" s="45">
        <v>3</v>
      </c>
      <c r="E6" s="45">
        <v>4</v>
      </c>
      <c r="F6" s="46">
        <v>5</v>
      </c>
      <c r="G6" s="47">
        <v>6</v>
      </c>
      <c r="H6" s="47">
        <v>7</v>
      </c>
      <c r="I6" s="47">
        <v>8</v>
      </c>
      <c r="J6" s="47">
        <v>9</v>
      </c>
      <c r="K6" s="47">
        <v>10</v>
      </c>
      <c r="L6" s="47">
        <v>11</v>
      </c>
      <c r="M6" s="47">
        <v>12</v>
      </c>
      <c r="N6" s="47">
        <v>13</v>
      </c>
      <c r="O6" s="47">
        <v>14</v>
      </c>
      <c r="P6" s="47">
        <v>15</v>
      </c>
      <c r="Q6" s="47">
        <v>16</v>
      </c>
      <c r="R6" s="47">
        <v>17</v>
      </c>
      <c r="S6" s="47">
        <v>18</v>
      </c>
      <c r="T6" s="47">
        <v>19</v>
      </c>
      <c r="U6" s="47">
        <v>20</v>
      </c>
      <c r="V6" s="47">
        <v>21</v>
      </c>
      <c r="W6" s="47">
        <v>22</v>
      </c>
      <c r="X6" s="47">
        <v>23</v>
      </c>
      <c r="Y6" s="47">
        <v>24</v>
      </c>
      <c r="Z6" s="47">
        <v>25</v>
      </c>
      <c r="AA6" s="47">
        <v>26</v>
      </c>
      <c r="AB6" s="47">
        <v>27</v>
      </c>
      <c r="AC6" s="47">
        <v>28</v>
      </c>
      <c r="AD6" s="47">
        <v>29</v>
      </c>
      <c r="AE6" s="47">
        <v>30</v>
      </c>
      <c r="AF6" s="47">
        <v>31</v>
      </c>
      <c r="AG6" s="47">
        <v>32</v>
      </c>
      <c r="AH6" s="47">
        <v>33</v>
      </c>
      <c r="AI6" s="47">
        <v>34</v>
      </c>
      <c r="AJ6" s="47">
        <v>35</v>
      </c>
      <c r="AK6" s="47">
        <v>36</v>
      </c>
      <c r="AL6" s="47">
        <v>37</v>
      </c>
      <c r="AM6" s="47">
        <v>38</v>
      </c>
      <c r="AN6" s="47">
        <v>39</v>
      </c>
      <c r="AO6" s="47">
        <v>40</v>
      </c>
      <c r="AP6"/>
      <c r="AQ6"/>
      <c r="AR6"/>
      <c r="AS6"/>
      <c r="AT6"/>
      <c r="AU6"/>
    </row>
    <row r="7" spans="2:47" ht="20.25" customHeight="1" x14ac:dyDescent="0.25">
      <c r="B7" s="48">
        <v>1</v>
      </c>
      <c r="C7" s="49" t="s">
        <v>32</v>
      </c>
      <c r="D7" s="48">
        <f>F7+H7+J7+L7+N7+P7+R7+T7+V7+X7+Z7+AB7+AD7+AF7+AH7+AJ7+AL7+AN7</f>
        <v>3226</v>
      </c>
      <c r="E7" s="48">
        <f>G7+I7+K7+M7+O7+Q7+S7+U7+W7+Y7+AA7+AC7+AE7+AG7+AI7+AK7+AM7+AO7</f>
        <v>15104034.370000001</v>
      </c>
      <c r="F7" s="50">
        <v>1842</v>
      </c>
      <c r="G7" s="50">
        <v>3334284.1199999996</v>
      </c>
      <c r="H7" s="50">
        <v>565</v>
      </c>
      <c r="I7" s="50">
        <v>1059637.8500000001</v>
      </c>
      <c r="J7" s="50">
        <v>370</v>
      </c>
      <c r="K7" s="50">
        <v>678759.19</v>
      </c>
      <c r="L7" s="50">
        <v>27</v>
      </c>
      <c r="M7" s="50">
        <v>42638.45</v>
      </c>
      <c r="N7" s="50">
        <v>73</v>
      </c>
      <c r="O7" s="50">
        <v>3624663.9699999997</v>
      </c>
      <c r="P7" s="50">
        <v>12</v>
      </c>
      <c r="Q7" s="50">
        <v>724687.76</v>
      </c>
      <c r="R7" s="50">
        <v>69</v>
      </c>
      <c r="S7" s="50">
        <v>1521701.5</v>
      </c>
      <c r="T7" s="50">
        <v>5</v>
      </c>
      <c r="U7" s="50">
        <v>104550</v>
      </c>
      <c r="V7" s="50">
        <v>2</v>
      </c>
      <c r="W7" s="50">
        <v>61500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101</v>
      </c>
      <c r="AI7" s="50">
        <v>1298608.3800000001</v>
      </c>
      <c r="AJ7" s="50">
        <v>48</v>
      </c>
      <c r="AK7" s="50">
        <v>307562.76</v>
      </c>
      <c r="AL7" s="50">
        <v>74</v>
      </c>
      <c r="AM7" s="50">
        <v>967131.55</v>
      </c>
      <c r="AN7" s="50">
        <v>38</v>
      </c>
      <c r="AO7" s="50">
        <v>1378308.84</v>
      </c>
      <c r="AP7"/>
      <c r="AQ7"/>
      <c r="AR7"/>
      <c r="AS7"/>
      <c r="AT7"/>
      <c r="AU7"/>
    </row>
    <row r="8" spans="2:47" ht="22.5" customHeight="1" x14ac:dyDescent="0.25">
      <c r="B8" s="48">
        <v>2</v>
      </c>
      <c r="C8" s="49" t="s">
        <v>33</v>
      </c>
      <c r="D8" s="48">
        <f t="shared" ref="D8:E15" si="0">F8+H8+J8+L8+N8+P8+R8+T8+V8+X8+Z8+AB8+AD8+AF8+AH8+AJ8+AL8+AN8</f>
        <v>4399</v>
      </c>
      <c r="E8" s="48">
        <f t="shared" si="0"/>
        <v>81467883.959999993</v>
      </c>
      <c r="F8" s="50">
        <v>1051</v>
      </c>
      <c r="G8" s="50">
        <v>9643274.0800000001</v>
      </c>
      <c r="H8" s="50">
        <v>1989</v>
      </c>
      <c r="I8" s="50">
        <v>13785405.640000001</v>
      </c>
      <c r="J8" s="50">
        <v>745</v>
      </c>
      <c r="K8" s="50">
        <v>14106436.000000002</v>
      </c>
      <c r="L8" s="50">
        <v>104</v>
      </c>
      <c r="M8" s="50">
        <v>326325.94</v>
      </c>
      <c r="N8" s="50">
        <v>30</v>
      </c>
      <c r="O8" s="50">
        <v>3346592.91</v>
      </c>
      <c r="P8" s="50">
        <v>0</v>
      </c>
      <c r="Q8" s="50">
        <v>0</v>
      </c>
      <c r="R8" s="50">
        <v>154</v>
      </c>
      <c r="S8" s="50">
        <v>15914459.169999998</v>
      </c>
      <c r="T8" s="50">
        <v>11</v>
      </c>
      <c r="U8" s="50">
        <v>222679.5</v>
      </c>
      <c r="V8" s="50">
        <v>4</v>
      </c>
      <c r="W8" s="50">
        <v>424700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7</v>
      </c>
      <c r="AE8" s="50">
        <v>540303.18999999994</v>
      </c>
      <c r="AF8" s="50">
        <v>2</v>
      </c>
      <c r="AG8" s="50">
        <v>141337.56</v>
      </c>
      <c r="AH8" s="50">
        <v>4</v>
      </c>
      <c r="AI8" s="50">
        <v>45167.5</v>
      </c>
      <c r="AJ8" s="50">
        <v>19</v>
      </c>
      <c r="AK8" s="50">
        <v>481629.29000000004</v>
      </c>
      <c r="AL8" s="50">
        <v>266</v>
      </c>
      <c r="AM8" s="50">
        <v>20965470.629999999</v>
      </c>
      <c r="AN8" s="50">
        <v>13</v>
      </c>
      <c r="AO8" s="50">
        <v>1524102.55</v>
      </c>
      <c r="AP8"/>
      <c r="AQ8"/>
      <c r="AR8"/>
      <c r="AS8"/>
      <c r="AT8"/>
      <c r="AU8"/>
    </row>
    <row r="9" spans="2:47" ht="21.75" customHeight="1" x14ac:dyDescent="0.25">
      <c r="B9" s="48">
        <v>3</v>
      </c>
      <c r="C9" s="49" t="s">
        <v>34</v>
      </c>
      <c r="D9" s="48">
        <f t="shared" si="0"/>
        <v>2200</v>
      </c>
      <c r="E9" s="48">
        <f t="shared" si="0"/>
        <v>6857988.6600000001</v>
      </c>
      <c r="F9" s="50">
        <v>1779</v>
      </c>
      <c r="G9" s="50">
        <v>4484063.68</v>
      </c>
      <c r="H9" s="50">
        <v>40</v>
      </c>
      <c r="I9" s="50">
        <v>35286</v>
      </c>
      <c r="J9" s="50">
        <v>275</v>
      </c>
      <c r="K9" s="50">
        <v>410567.91</v>
      </c>
      <c r="L9" s="50">
        <v>22</v>
      </c>
      <c r="M9" s="50">
        <v>30284</v>
      </c>
      <c r="N9" s="50">
        <v>14</v>
      </c>
      <c r="O9" s="50">
        <v>213767</v>
      </c>
      <c r="P9" s="50">
        <v>2</v>
      </c>
      <c r="Q9" s="50">
        <v>2000</v>
      </c>
      <c r="R9" s="50">
        <v>43</v>
      </c>
      <c r="S9" s="50">
        <v>1548898.78</v>
      </c>
      <c r="T9" s="50">
        <v>3</v>
      </c>
      <c r="U9" s="50">
        <v>29200</v>
      </c>
      <c r="V9" s="50">
        <v>1</v>
      </c>
      <c r="W9" s="50">
        <v>10000</v>
      </c>
      <c r="X9" s="50">
        <v>0</v>
      </c>
      <c r="Y9" s="50">
        <v>0</v>
      </c>
      <c r="Z9" s="50">
        <v>1</v>
      </c>
      <c r="AA9" s="50">
        <v>5000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9</v>
      </c>
      <c r="AI9" s="50">
        <v>27525.29</v>
      </c>
      <c r="AJ9" s="50">
        <v>4</v>
      </c>
      <c r="AK9" s="50">
        <v>2896</v>
      </c>
      <c r="AL9" s="50">
        <v>5</v>
      </c>
      <c r="AM9" s="50">
        <v>32500</v>
      </c>
      <c r="AN9" s="50">
        <v>2</v>
      </c>
      <c r="AO9" s="50">
        <v>26000</v>
      </c>
      <c r="AP9"/>
      <c r="AQ9"/>
      <c r="AR9"/>
      <c r="AS9"/>
      <c r="AT9"/>
      <c r="AU9"/>
    </row>
    <row r="10" spans="2:47" ht="23.25" customHeight="1" x14ac:dyDescent="0.25">
      <c r="B10" s="48">
        <v>4</v>
      </c>
      <c r="C10" s="49" t="s">
        <v>35</v>
      </c>
      <c r="D10" s="48">
        <f t="shared" si="0"/>
        <v>1025</v>
      </c>
      <c r="E10" s="48">
        <f t="shared" si="0"/>
        <v>7432752.3600000003</v>
      </c>
      <c r="F10" s="50">
        <v>248</v>
      </c>
      <c r="G10" s="50">
        <v>1234548.8999999999</v>
      </c>
      <c r="H10" s="50">
        <v>587</v>
      </c>
      <c r="I10" s="50">
        <v>1897452.83</v>
      </c>
      <c r="J10" s="50">
        <v>83</v>
      </c>
      <c r="K10" s="50">
        <v>157284.07</v>
      </c>
      <c r="L10" s="50">
        <v>20</v>
      </c>
      <c r="M10" s="50">
        <v>255764.64</v>
      </c>
      <c r="N10" s="50">
        <v>9</v>
      </c>
      <c r="O10" s="50">
        <v>2031053.55</v>
      </c>
      <c r="P10" s="50">
        <v>6</v>
      </c>
      <c r="Q10" s="50">
        <v>174409.52</v>
      </c>
      <c r="R10" s="50">
        <v>48</v>
      </c>
      <c r="S10" s="50">
        <v>845410.91</v>
      </c>
      <c r="T10" s="50">
        <v>6</v>
      </c>
      <c r="U10" s="50">
        <v>239380</v>
      </c>
      <c r="V10" s="50">
        <v>1</v>
      </c>
      <c r="W10" s="50">
        <v>24500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1</v>
      </c>
      <c r="AE10" s="50">
        <v>94000</v>
      </c>
      <c r="AF10" s="50">
        <v>0</v>
      </c>
      <c r="AG10" s="50">
        <v>0</v>
      </c>
      <c r="AH10" s="50">
        <v>3</v>
      </c>
      <c r="AI10" s="50">
        <v>5500</v>
      </c>
      <c r="AJ10" s="50">
        <v>3</v>
      </c>
      <c r="AK10" s="50">
        <v>2947.94</v>
      </c>
      <c r="AL10" s="50">
        <v>9</v>
      </c>
      <c r="AM10" s="50">
        <v>258000</v>
      </c>
      <c r="AN10" s="50">
        <v>1</v>
      </c>
      <c r="AO10" s="50">
        <v>212500</v>
      </c>
      <c r="AP10"/>
      <c r="AQ10"/>
      <c r="AR10"/>
      <c r="AS10"/>
      <c r="AT10"/>
      <c r="AU10"/>
    </row>
    <row r="11" spans="2:47" ht="23.25" customHeight="1" x14ac:dyDescent="0.25">
      <c r="B11" s="48">
        <v>5</v>
      </c>
      <c r="C11" s="51" t="s">
        <v>36</v>
      </c>
      <c r="D11" s="48">
        <f t="shared" si="0"/>
        <v>3048</v>
      </c>
      <c r="E11" s="48">
        <f t="shared" si="0"/>
        <v>10743168.599999998</v>
      </c>
      <c r="F11" s="50">
        <v>2246</v>
      </c>
      <c r="G11" s="50">
        <v>7864418.5999999987</v>
      </c>
      <c r="H11" s="50">
        <v>342</v>
      </c>
      <c r="I11" s="50">
        <v>477667.93</v>
      </c>
      <c r="J11" s="50">
        <v>267</v>
      </c>
      <c r="K11" s="50">
        <v>331530.19</v>
      </c>
      <c r="L11" s="50">
        <v>6</v>
      </c>
      <c r="M11" s="50">
        <v>21650</v>
      </c>
      <c r="N11" s="50">
        <v>12</v>
      </c>
      <c r="O11" s="50">
        <v>105627.6</v>
      </c>
      <c r="P11" s="50">
        <v>6</v>
      </c>
      <c r="Q11" s="50">
        <v>205500</v>
      </c>
      <c r="R11" s="50">
        <v>110</v>
      </c>
      <c r="S11" s="50">
        <v>1422827.11</v>
      </c>
      <c r="T11" s="50">
        <v>11</v>
      </c>
      <c r="U11" s="50">
        <v>63397.16</v>
      </c>
      <c r="V11" s="50">
        <v>4</v>
      </c>
      <c r="W11" s="50">
        <v>47000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2</v>
      </c>
      <c r="AE11" s="50">
        <v>49166.67</v>
      </c>
      <c r="AF11" s="50">
        <v>0</v>
      </c>
      <c r="AG11" s="50">
        <v>0</v>
      </c>
      <c r="AH11" s="50">
        <v>25</v>
      </c>
      <c r="AI11" s="50">
        <v>51750</v>
      </c>
      <c r="AJ11" s="50">
        <v>8</v>
      </c>
      <c r="AK11" s="50">
        <v>31400</v>
      </c>
      <c r="AL11" s="50">
        <v>6</v>
      </c>
      <c r="AM11" s="50">
        <v>48566.67</v>
      </c>
      <c r="AN11" s="50">
        <v>3</v>
      </c>
      <c r="AO11" s="50">
        <v>22666.67</v>
      </c>
      <c r="AP11"/>
      <c r="AQ11"/>
      <c r="AR11"/>
      <c r="AS11"/>
      <c r="AT11"/>
      <c r="AU11"/>
    </row>
    <row r="12" spans="2:47" ht="24.75" customHeight="1" x14ac:dyDescent="0.25">
      <c r="B12" s="48">
        <v>6</v>
      </c>
      <c r="C12" s="51" t="s">
        <v>37</v>
      </c>
      <c r="D12" s="48">
        <f t="shared" si="0"/>
        <v>2117</v>
      </c>
      <c r="E12" s="48">
        <f t="shared" si="0"/>
        <v>9904688.7199999988</v>
      </c>
      <c r="F12" s="50">
        <v>1359</v>
      </c>
      <c r="G12" s="50">
        <v>1947940.7799999998</v>
      </c>
      <c r="H12" s="50">
        <v>285</v>
      </c>
      <c r="I12" s="50">
        <v>530912.63</v>
      </c>
      <c r="J12" s="50">
        <v>179</v>
      </c>
      <c r="K12" s="50">
        <v>243606.83</v>
      </c>
      <c r="L12" s="50">
        <v>19</v>
      </c>
      <c r="M12" s="50">
        <v>17395</v>
      </c>
      <c r="N12" s="50">
        <v>13</v>
      </c>
      <c r="O12" s="50">
        <v>63594.31</v>
      </c>
      <c r="P12" s="50">
        <v>7</v>
      </c>
      <c r="Q12" s="50">
        <v>1786697.4</v>
      </c>
      <c r="R12" s="50">
        <v>123</v>
      </c>
      <c r="S12" s="50">
        <v>4548638.93</v>
      </c>
      <c r="T12" s="50">
        <v>23</v>
      </c>
      <c r="U12" s="50">
        <v>179487.75</v>
      </c>
      <c r="V12" s="50">
        <v>1</v>
      </c>
      <c r="W12" s="50">
        <v>0</v>
      </c>
      <c r="X12" s="50">
        <v>0</v>
      </c>
      <c r="Y12" s="50">
        <v>0</v>
      </c>
      <c r="Z12" s="50">
        <v>1</v>
      </c>
      <c r="AA12" s="50">
        <v>1500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62</v>
      </c>
      <c r="AI12" s="50">
        <v>192978.25999999998</v>
      </c>
      <c r="AJ12" s="50">
        <v>28</v>
      </c>
      <c r="AK12" s="50">
        <v>113169.33</v>
      </c>
      <c r="AL12" s="50">
        <v>9</v>
      </c>
      <c r="AM12" s="50">
        <v>80877.5</v>
      </c>
      <c r="AN12" s="50">
        <v>8</v>
      </c>
      <c r="AO12" s="50">
        <v>197890</v>
      </c>
      <c r="AP12"/>
      <c r="AQ12"/>
      <c r="AR12"/>
      <c r="AS12"/>
      <c r="AT12"/>
      <c r="AU12"/>
    </row>
    <row r="13" spans="2:47" ht="25.5" customHeight="1" x14ac:dyDescent="0.25">
      <c r="B13" s="48">
        <v>7</v>
      </c>
      <c r="C13" s="51" t="s">
        <v>38</v>
      </c>
      <c r="D13" s="48">
        <f t="shared" si="0"/>
        <v>856</v>
      </c>
      <c r="E13" s="48">
        <f t="shared" si="0"/>
        <v>3340943.1100000003</v>
      </c>
      <c r="F13" s="50">
        <v>702</v>
      </c>
      <c r="G13" s="50">
        <v>2668950.6100000003</v>
      </c>
      <c r="H13" s="50">
        <v>44</v>
      </c>
      <c r="I13" s="50">
        <v>135482.4</v>
      </c>
      <c r="J13" s="50">
        <v>43</v>
      </c>
      <c r="K13" s="50">
        <v>80350.600000000006</v>
      </c>
      <c r="L13" s="50">
        <v>3</v>
      </c>
      <c r="M13" s="50">
        <v>3500</v>
      </c>
      <c r="N13" s="50">
        <v>3</v>
      </c>
      <c r="O13" s="50">
        <v>8500</v>
      </c>
      <c r="P13" s="50">
        <v>0</v>
      </c>
      <c r="Q13" s="50">
        <v>0</v>
      </c>
      <c r="R13" s="50">
        <v>20</v>
      </c>
      <c r="S13" s="50">
        <v>327888</v>
      </c>
      <c r="T13" s="50">
        <v>1</v>
      </c>
      <c r="U13" s="50">
        <v>865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2</v>
      </c>
      <c r="AE13" s="50">
        <v>10000</v>
      </c>
      <c r="AF13" s="50">
        <v>0</v>
      </c>
      <c r="AG13" s="50">
        <v>0</v>
      </c>
      <c r="AH13" s="50">
        <v>27</v>
      </c>
      <c r="AI13" s="50">
        <v>46536.5</v>
      </c>
      <c r="AJ13" s="50">
        <v>4</v>
      </c>
      <c r="AK13" s="50">
        <v>5770</v>
      </c>
      <c r="AL13" s="50">
        <v>4</v>
      </c>
      <c r="AM13" s="50">
        <v>45100</v>
      </c>
      <c r="AN13" s="50">
        <v>3</v>
      </c>
      <c r="AO13" s="50">
        <v>8000</v>
      </c>
      <c r="AP13"/>
      <c r="AQ13"/>
      <c r="AR13"/>
      <c r="AS13"/>
      <c r="AT13"/>
      <c r="AU13"/>
    </row>
    <row r="14" spans="2:47" ht="25.5" customHeight="1" x14ac:dyDescent="0.25">
      <c r="B14" s="48">
        <v>8</v>
      </c>
      <c r="C14" s="51" t="s">
        <v>39</v>
      </c>
      <c r="D14" s="48">
        <f t="shared" si="0"/>
        <v>984</v>
      </c>
      <c r="E14" s="48">
        <f t="shared" si="0"/>
        <v>11980162.180000002</v>
      </c>
      <c r="F14" s="50">
        <v>778</v>
      </c>
      <c r="G14" s="50">
        <v>6265446.3200000003</v>
      </c>
      <c r="H14" s="50">
        <v>86</v>
      </c>
      <c r="I14" s="50">
        <v>5449802.3800000008</v>
      </c>
      <c r="J14" s="50">
        <v>34</v>
      </c>
      <c r="K14" s="50">
        <v>53585.08</v>
      </c>
      <c r="L14" s="50">
        <v>12</v>
      </c>
      <c r="M14" s="50">
        <v>28434.34</v>
      </c>
      <c r="N14" s="50">
        <v>3</v>
      </c>
      <c r="O14" s="50">
        <v>10239.299999999999</v>
      </c>
      <c r="P14" s="50">
        <v>1</v>
      </c>
      <c r="Q14" s="50">
        <v>3000</v>
      </c>
      <c r="R14" s="50">
        <v>28</v>
      </c>
      <c r="S14" s="50">
        <v>90355</v>
      </c>
      <c r="T14" s="50">
        <v>0</v>
      </c>
      <c r="U14" s="50">
        <v>0</v>
      </c>
      <c r="V14" s="50">
        <v>2</v>
      </c>
      <c r="W14" s="50">
        <v>11239.29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4</v>
      </c>
      <c r="AE14" s="50">
        <v>14798.6</v>
      </c>
      <c r="AF14" s="50">
        <v>0</v>
      </c>
      <c r="AG14" s="50">
        <v>0</v>
      </c>
      <c r="AH14" s="50">
        <v>29</v>
      </c>
      <c r="AI14" s="50">
        <v>46447.24</v>
      </c>
      <c r="AJ14" s="50">
        <v>2</v>
      </c>
      <c r="AK14" s="50">
        <v>1098.3</v>
      </c>
      <c r="AL14" s="50">
        <v>3</v>
      </c>
      <c r="AM14" s="50">
        <v>4171.33</v>
      </c>
      <c r="AN14" s="50">
        <v>2</v>
      </c>
      <c r="AO14" s="50">
        <v>1545</v>
      </c>
      <c r="AP14"/>
      <c r="AQ14"/>
      <c r="AR14"/>
      <c r="AS14"/>
      <c r="AT14"/>
      <c r="AU14"/>
    </row>
    <row r="15" spans="2:47" ht="25.5" customHeight="1" x14ac:dyDescent="0.25">
      <c r="B15" s="48">
        <v>9</v>
      </c>
      <c r="C15" s="52" t="s">
        <v>40</v>
      </c>
      <c r="D15" s="48">
        <f t="shared" si="0"/>
        <v>1407</v>
      </c>
      <c r="E15" s="48">
        <f t="shared" si="0"/>
        <v>2028114.7299999997</v>
      </c>
      <c r="F15" s="50">
        <v>1040</v>
      </c>
      <c r="G15" s="50">
        <v>1466396.43</v>
      </c>
      <c r="H15" s="50">
        <v>140</v>
      </c>
      <c r="I15" s="50">
        <v>194346.66000000003</v>
      </c>
      <c r="J15" s="50">
        <v>147</v>
      </c>
      <c r="K15" s="50">
        <v>153036.14000000001</v>
      </c>
      <c r="L15" s="50">
        <v>0</v>
      </c>
      <c r="M15" s="50">
        <v>0</v>
      </c>
      <c r="N15" s="50">
        <v>5</v>
      </c>
      <c r="O15" s="50">
        <v>7101</v>
      </c>
      <c r="P15" s="50">
        <v>0</v>
      </c>
      <c r="Q15" s="50">
        <v>0</v>
      </c>
      <c r="R15" s="50">
        <v>42</v>
      </c>
      <c r="S15" s="50">
        <v>133121.68</v>
      </c>
      <c r="T15" s="50">
        <v>18</v>
      </c>
      <c r="U15" s="50">
        <v>46873.68</v>
      </c>
      <c r="V15" s="50">
        <v>2</v>
      </c>
      <c r="W15" s="50">
        <v>2400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1</v>
      </c>
      <c r="AE15" s="50">
        <v>6962</v>
      </c>
      <c r="AF15" s="50">
        <v>0</v>
      </c>
      <c r="AG15" s="50">
        <v>0</v>
      </c>
      <c r="AH15" s="50">
        <v>2</v>
      </c>
      <c r="AI15" s="50">
        <v>4250</v>
      </c>
      <c r="AJ15" s="50">
        <v>3</v>
      </c>
      <c r="AK15" s="50">
        <v>4027.1400000000003</v>
      </c>
      <c r="AL15" s="50">
        <v>1</v>
      </c>
      <c r="AM15" s="50">
        <v>1500</v>
      </c>
      <c r="AN15" s="50">
        <v>6</v>
      </c>
      <c r="AO15" s="50">
        <v>8100</v>
      </c>
      <c r="AP15"/>
      <c r="AQ15"/>
      <c r="AR15"/>
      <c r="AS15"/>
      <c r="AT15"/>
      <c r="AU15"/>
    </row>
    <row r="16" spans="2:47" ht="30" x14ac:dyDescent="0.25">
      <c r="B16" s="48" t="s">
        <v>0</v>
      </c>
      <c r="C16" s="53" t="s">
        <v>41</v>
      </c>
      <c r="D16" s="48">
        <f>D15+D14+D13+D12+D11+D10+D9+D8+D7</f>
        <v>19262</v>
      </c>
      <c r="E16" s="48">
        <f t="shared" ref="E16:AO16" si="1">E15+E14+E13+E12+E11+E10+E9+E8+E7</f>
        <v>148859736.69</v>
      </c>
      <c r="F16" s="50">
        <f t="shared" si="1"/>
        <v>11045</v>
      </c>
      <c r="G16" s="50">
        <f t="shared" si="1"/>
        <v>38909323.519999996</v>
      </c>
      <c r="H16" s="50">
        <f t="shared" si="1"/>
        <v>4078</v>
      </c>
      <c r="I16" s="50">
        <f t="shared" si="1"/>
        <v>23565994.320000004</v>
      </c>
      <c r="J16" s="50">
        <f t="shared" si="1"/>
        <v>2143</v>
      </c>
      <c r="K16" s="50">
        <f t="shared" si="1"/>
        <v>16215156.010000002</v>
      </c>
      <c r="L16" s="50">
        <f t="shared" si="1"/>
        <v>213</v>
      </c>
      <c r="M16" s="50">
        <f t="shared" si="1"/>
        <v>725992.36999999988</v>
      </c>
      <c r="N16" s="50">
        <f t="shared" si="1"/>
        <v>162</v>
      </c>
      <c r="O16" s="50">
        <f t="shared" si="1"/>
        <v>9411139.6400000006</v>
      </c>
      <c r="P16" s="50">
        <f t="shared" si="1"/>
        <v>34</v>
      </c>
      <c r="Q16" s="50">
        <f t="shared" si="1"/>
        <v>2896294.6799999997</v>
      </c>
      <c r="R16" s="50">
        <f t="shared" si="1"/>
        <v>637</v>
      </c>
      <c r="S16" s="50">
        <f t="shared" si="1"/>
        <v>26353301.079999998</v>
      </c>
      <c r="T16" s="50">
        <f t="shared" si="1"/>
        <v>78</v>
      </c>
      <c r="U16" s="50">
        <f t="shared" si="1"/>
        <v>886433.09</v>
      </c>
      <c r="V16" s="50">
        <f t="shared" si="1"/>
        <v>17</v>
      </c>
      <c r="W16" s="50">
        <f t="shared" si="1"/>
        <v>581339.29</v>
      </c>
      <c r="X16" s="50">
        <f t="shared" si="1"/>
        <v>0</v>
      </c>
      <c r="Y16" s="50">
        <f t="shared" si="1"/>
        <v>0</v>
      </c>
      <c r="Z16" s="50">
        <f t="shared" si="1"/>
        <v>2</v>
      </c>
      <c r="AA16" s="50">
        <f t="shared" si="1"/>
        <v>6500</v>
      </c>
      <c r="AB16" s="50">
        <f t="shared" si="1"/>
        <v>0</v>
      </c>
      <c r="AC16" s="50">
        <f t="shared" si="1"/>
        <v>0</v>
      </c>
      <c r="AD16" s="50">
        <f t="shared" si="1"/>
        <v>17</v>
      </c>
      <c r="AE16" s="50">
        <f t="shared" si="1"/>
        <v>715230.46</v>
      </c>
      <c r="AF16" s="50">
        <f t="shared" si="1"/>
        <v>2</v>
      </c>
      <c r="AG16" s="50">
        <f t="shared" si="1"/>
        <v>141337.56</v>
      </c>
      <c r="AH16" s="50">
        <f t="shared" si="1"/>
        <v>262</v>
      </c>
      <c r="AI16" s="50">
        <f t="shared" si="1"/>
        <v>1718763.1700000002</v>
      </c>
      <c r="AJ16" s="50">
        <f t="shared" si="1"/>
        <v>119</v>
      </c>
      <c r="AK16" s="50">
        <f t="shared" si="1"/>
        <v>950500.76</v>
      </c>
      <c r="AL16" s="50">
        <f t="shared" si="1"/>
        <v>377</v>
      </c>
      <c r="AM16" s="50">
        <f t="shared" si="1"/>
        <v>22403317.68</v>
      </c>
      <c r="AN16" s="50">
        <f t="shared" si="1"/>
        <v>76</v>
      </c>
      <c r="AO16" s="50">
        <f t="shared" si="1"/>
        <v>3379113.06</v>
      </c>
      <c r="AP16" t="s">
        <v>0</v>
      </c>
      <c r="AQ16"/>
      <c r="AR16"/>
      <c r="AS16"/>
      <c r="AT16"/>
      <c r="AU16"/>
    </row>
    <row r="17" spans="2:41" ht="16.5" thickBot="1" x14ac:dyDescent="0.3">
      <c r="B17" s="1"/>
      <c r="C17" s="2" t="s">
        <v>42</v>
      </c>
      <c r="D17" s="1"/>
      <c r="E17" s="54">
        <f>G16+I16+K16+M16+O16+Q16+S16+U16+W16+Y16+AA16+AC16+AE16+AG16+AI16+AK16+AM16+AO16</f>
        <v>148859736.69000003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2:41" ht="16.5" thickBot="1" x14ac:dyDescent="0.3">
      <c r="B18" s="55" t="s">
        <v>5</v>
      </c>
      <c r="C18" s="55" t="s">
        <v>6</v>
      </c>
      <c r="D18" s="56" t="s">
        <v>7</v>
      </c>
      <c r="E18" s="57"/>
      <c r="F18" s="58" t="s">
        <v>8</v>
      </c>
      <c r="G18" s="59"/>
      <c r="H18" s="59"/>
      <c r="I18" s="59"/>
      <c r="J18" s="59"/>
      <c r="K18" s="59"/>
      <c r="L18" s="59"/>
      <c r="M18" s="60"/>
      <c r="N18" s="61" t="s">
        <v>9</v>
      </c>
      <c r="O18" s="62"/>
      <c r="P18" s="63"/>
      <c r="Q18" s="64"/>
      <c r="R18" s="61" t="s">
        <v>10</v>
      </c>
      <c r="S18" s="63"/>
      <c r="T18" s="63"/>
      <c r="U18" s="64"/>
      <c r="V18" s="65" t="s">
        <v>11</v>
      </c>
      <c r="W18" s="63"/>
      <c r="X18" s="63"/>
      <c r="Y18" s="64"/>
      <c r="Z18" s="61" t="s">
        <v>12</v>
      </c>
      <c r="AA18" s="62"/>
      <c r="AB18" s="63"/>
      <c r="AC18" s="64"/>
      <c r="AD18" s="61" t="s">
        <v>13</v>
      </c>
      <c r="AE18" s="66"/>
      <c r="AF18" s="66"/>
      <c r="AG18" s="67"/>
      <c r="AH18" s="68"/>
      <c r="AI18" s="62" t="s">
        <v>14</v>
      </c>
      <c r="AJ18" s="69"/>
      <c r="AK18" s="70"/>
      <c r="AL18" s="61" t="s">
        <v>15</v>
      </c>
      <c r="AM18" s="62"/>
      <c r="AN18" s="63"/>
      <c r="AO18" s="64"/>
    </row>
    <row r="19" spans="2:41" ht="16.5" thickBot="1" x14ac:dyDescent="0.3">
      <c r="B19" s="71"/>
      <c r="C19" s="72"/>
      <c r="D19" s="73"/>
      <c r="E19" s="74"/>
      <c r="F19" s="75" t="s">
        <v>16</v>
      </c>
      <c r="G19" s="76"/>
      <c r="H19" s="76" t="s">
        <v>17</v>
      </c>
      <c r="I19" s="77"/>
      <c r="J19" s="78" t="s">
        <v>18</v>
      </c>
      <c r="K19" s="64"/>
      <c r="L19" s="63" t="s">
        <v>19</v>
      </c>
      <c r="M19" s="63"/>
      <c r="N19" s="78" t="s">
        <v>20</v>
      </c>
      <c r="O19" s="64"/>
      <c r="P19" s="75" t="s">
        <v>21</v>
      </c>
      <c r="Q19" s="79"/>
      <c r="R19" s="78" t="s">
        <v>22</v>
      </c>
      <c r="S19" s="64"/>
      <c r="T19" s="75" t="s">
        <v>21</v>
      </c>
      <c r="U19" s="79"/>
      <c r="V19" s="78" t="s">
        <v>23</v>
      </c>
      <c r="W19" s="64"/>
      <c r="X19" s="75" t="s">
        <v>21</v>
      </c>
      <c r="Y19" s="79"/>
      <c r="Z19" s="78" t="s">
        <v>24</v>
      </c>
      <c r="AA19" s="64"/>
      <c r="AB19" s="75" t="s">
        <v>21</v>
      </c>
      <c r="AC19" s="79"/>
      <c r="AD19" s="78" t="s">
        <v>25</v>
      </c>
      <c r="AE19" s="64"/>
      <c r="AF19" s="75" t="s">
        <v>21</v>
      </c>
      <c r="AG19" s="79"/>
      <c r="AH19" s="78" t="s">
        <v>26</v>
      </c>
      <c r="AI19" s="64"/>
      <c r="AJ19" s="75" t="s">
        <v>21</v>
      </c>
      <c r="AK19" s="79"/>
      <c r="AL19" s="78" t="s">
        <v>27</v>
      </c>
      <c r="AM19" s="64"/>
      <c r="AN19" s="75" t="s">
        <v>21</v>
      </c>
      <c r="AO19" s="79"/>
    </row>
    <row r="20" spans="2:41" ht="43.5" customHeight="1" thickBot="1" x14ac:dyDescent="0.3">
      <c r="B20" s="80"/>
      <c r="C20" s="81"/>
      <c r="D20" s="82" t="s">
        <v>28</v>
      </c>
      <c r="E20" s="83" t="s">
        <v>29</v>
      </c>
      <c r="F20" s="84" t="s">
        <v>30</v>
      </c>
      <c r="G20" s="84" t="s">
        <v>31</v>
      </c>
      <c r="H20" s="84" t="s">
        <v>30</v>
      </c>
      <c r="I20" s="84" t="s">
        <v>31</v>
      </c>
      <c r="J20" s="84" t="s">
        <v>30</v>
      </c>
      <c r="K20" s="84" t="s">
        <v>31</v>
      </c>
      <c r="L20" s="84" t="s">
        <v>30</v>
      </c>
      <c r="M20" s="84" t="s">
        <v>31</v>
      </c>
      <c r="N20" s="84" t="s">
        <v>30</v>
      </c>
      <c r="O20" s="84" t="s">
        <v>31</v>
      </c>
      <c r="P20" s="84" t="s">
        <v>30</v>
      </c>
      <c r="Q20" s="84" t="s">
        <v>31</v>
      </c>
      <c r="R20" s="84" t="s">
        <v>30</v>
      </c>
      <c r="S20" s="84" t="s">
        <v>31</v>
      </c>
      <c r="T20" s="84" t="s">
        <v>30</v>
      </c>
      <c r="U20" s="84" t="s">
        <v>31</v>
      </c>
      <c r="V20" s="84" t="s">
        <v>30</v>
      </c>
      <c r="W20" s="84" t="s">
        <v>31</v>
      </c>
      <c r="X20" s="84" t="s">
        <v>30</v>
      </c>
      <c r="Y20" s="84" t="s">
        <v>31</v>
      </c>
      <c r="Z20" s="84" t="s">
        <v>30</v>
      </c>
      <c r="AA20" s="84" t="s">
        <v>31</v>
      </c>
      <c r="AB20" s="84" t="s">
        <v>30</v>
      </c>
      <c r="AC20" s="84" t="s">
        <v>31</v>
      </c>
      <c r="AD20" s="84" t="s">
        <v>30</v>
      </c>
      <c r="AE20" s="84" t="s">
        <v>31</v>
      </c>
      <c r="AF20" s="84" t="s">
        <v>30</v>
      </c>
      <c r="AG20" s="84" t="s">
        <v>31</v>
      </c>
      <c r="AH20" s="84" t="s">
        <v>30</v>
      </c>
      <c r="AI20" s="84" t="s">
        <v>31</v>
      </c>
      <c r="AJ20" s="84" t="s">
        <v>30</v>
      </c>
      <c r="AK20" s="84" t="s">
        <v>31</v>
      </c>
      <c r="AL20" s="84" t="s">
        <v>30</v>
      </c>
      <c r="AM20" s="84" t="s">
        <v>31</v>
      </c>
      <c r="AN20" s="84" t="s">
        <v>30</v>
      </c>
      <c r="AO20" s="84" t="s">
        <v>31</v>
      </c>
    </row>
    <row r="21" spans="2:41" ht="15.75" x14ac:dyDescent="0.25">
      <c r="B21" s="85">
        <v>1</v>
      </c>
      <c r="C21" s="86">
        <v>2</v>
      </c>
      <c r="D21" s="86">
        <v>3</v>
      </c>
      <c r="E21" s="86">
        <v>4</v>
      </c>
      <c r="F21" s="87">
        <v>5</v>
      </c>
      <c r="G21" s="88">
        <v>6</v>
      </c>
      <c r="H21" s="88">
        <v>7</v>
      </c>
      <c r="I21" s="88">
        <v>8</v>
      </c>
      <c r="J21" s="88">
        <v>9</v>
      </c>
      <c r="K21" s="88">
        <v>10</v>
      </c>
      <c r="L21" s="88">
        <v>11</v>
      </c>
      <c r="M21" s="88">
        <v>12</v>
      </c>
      <c r="N21" s="88">
        <v>13</v>
      </c>
      <c r="O21" s="88">
        <v>14</v>
      </c>
      <c r="P21" s="88">
        <v>15</v>
      </c>
      <c r="Q21" s="88">
        <v>16</v>
      </c>
      <c r="R21" s="88">
        <v>17</v>
      </c>
      <c r="S21" s="88">
        <v>18</v>
      </c>
      <c r="T21" s="88">
        <v>19</v>
      </c>
      <c r="U21" s="88">
        <v>20</v>
      </c>
      <c r="V21" s="88">
        <v>21</v>
      </c>
      <c r="W21" s="88">
        <v>22</v>
      </c>
      <c r="X21" s="88">
        <v>23</v>
      </c>
      <c r="Y21" s="88">
        <v>24</v>
      </c>
      <c r="Z21" s="88">
        <v>25</v>
      </c>
      <c r="AA21" s="88">
        <v>26</v>
      </c>
      <c r="AB21" s="88">
        <v>27</v>
      </c>
      <c r="AC21" s="88">
        <v>28</v>
      </c>
      <c r="AD21" s="88">
        <v>29</v>
      </c>
      <c r="AE21" s="88">
        <v>30</v>
      </c>
      <c r="AF21" s="88">
        <v>31</v>
      </c>
      <c r="AG21" s="88">
        <v>32</v>
      </c>
      <c r="AH21" s="88">
        <v>33</v>
      </c>
      <c r="AI21" s="88">
        <v>34</v>
      </c>
      <c r="AJ21" s="88">
        <v>35</v>
      </c>
      <c r="AK21" s="88">
        <v>36</v>
      </c>
      <c r="AL21" s="88">
        <v>37</v>
      </c>
      <c r="AM21" s="88">
        <v>38</v>
      </c>
      <c r="AN21" s="88">
        <v>39</v>
      </c>
      <c r="AO21" s="88">
        <v>40</v>
      </c>
    </row>
    <row r="22" spans="2:41" ht="15.75" x14ac:dyDescent="0.25">
      <c r="B22" s="89">
        <v>1</v>
      </c>
      <c r="C22" s="90" t="s">
        <v>32</v>
      </c>
      <c r="D22" s="91">
        <f>F22+H22+J22+L22+N22+P22+R22+T22+V22+X22+Z22+AB22+AD22+AF22+AH22+AJ22+AL22+AN22</f>
        <v>4334</v>
      </c>
      <c r="E22" s="91">
        <f>G22+I22+K22+M22+O22+Q22+S22+U22+W22+Y22+AA22+AC22+AE22+AG22+AI22+AK22+AM22+AO22</f>
        <v>26165756.41</v>
      </c>
      <c r="F22" s="92">
        <v>2493</v>
      </c>
      <c r="G22" s="92">
        <v>5298020.4499999993</v>
      </c>
      <c r="H22" s="92">
        <v>672</v>
      </c>
      <c r="I22" s="92">
        <v>1195268.72</v>
      </c>
      <c r="J22" s="92">
        <v>588</v>
      </c>
      <c r="K22" s="92">
        <v>1606082.46</v>
      </c>
      <c r="L22" s="92">
        <v>39</v>
      </c>
      <c r="M22" s="92">
        <v>391092.53</v>
      </c>
      <c r="N22" s="92">
        <v>56</v>
      </c>
      <c r="O22" s="92">
        <v>2337624.6</v>
      </c>
      <c r="P22" s="92">
        <v>15</v>
      </c>
      <c r="Q22" s="92">
        <v>1163533.75</v>
      </c>
      <c r="R22" s="92">
        <v>106</v>
      </c>
      <c r="S22" s="92">
        <v>9039598.3300000001</v>
      </c>
      <c r="T22" s="92">
        <v>12</v>
      </c>
      <c r="U22" s="92">
        <v>36000</v>
      </c>
      <c r="V22" s="92">
        <v>5</v>
      </c>
      <c r="W22" s="92">
        <v>30062.9</v>
      </c>
      <c r="X22" s="92">
        <v>0</v>
      </c>
      <c r="Y22" s="92">
        <v>0</v>
      </c>
      <c r="Z22" s="92">
        <v>2</v>
      </c>
      <c r="AA22" s="92">
        <v>135550</v>
      </c>
      <c r="AB22" s="92">
        <v>0</v>
      </c>
      <c r="AC22" s="92">
        <v>0</v>
      </c>
      <c r="AD22" s="92">
        <v>10</v>
      </c>
      <c r="AE22" s="92">
        <v>259972.69</v>
      </c>
      <c r="AF22" s="92">
        <v>0</v>
      </c>
      <c r="AG22" s="92">
        <v>0</v>
      </c>
      <c r="AH22" s="92">
        <v>137</v>
      </c>
      <c r="AI22" s="92">
        <v>1514676.76</v>
      </c>
      <c r="AJ22" s="92">
        <v>86</v>
      </c>
      <c r="AK22" s="92">
        <v>881171.42</v>
      </c>
      <c r="AL22" s="92">
        <v>92</v>
      </c>
      <c r="AM22" s="92">
        <v>1970801.2</v>
      </c>
      <c r="AN22" s="92">
        <v>21</v>
      </c>
      <c r="AO22" s="92">
        <v>306300.59999999998</v>
      </c>
    </row>
    <row r="23" spans="2:41" ht="15.75" x14ac:dyDescent="0.25">
      <c r="B23" s="89">
        <v>2</v>
      </c>
      <c r="C23" s="90" t="s">
        <v>33</v>
      </c>
      <c r="D23" s="91">
        <f t="shared" ref="D23:E30" si="2">F23+H23+J23+L23+N23+P23+R23+T23+V23+X23+Z23+AB23+AD23+AF23+AH23+AJ23+AL23+AN23</f>
        <v>3547</v>
      </c>
      <c r="E23" s="91">
        <f t="shared" si="2"/>
        <v>69624699.24000001</v>
      </c>
      <c r="F23" s="92">
        <v>820</v>
      </c>
      <c r="G23" s="92">
        <v>6776804.4500000002</v>
      </c>
      <c r="H23" s="92">
        <v>1700</v>
      </c>
      <c r="I23" s="92">
        <v>40149317.490000002</v>
      </c>
      <c r="J23" s="92">
        <v>442</v>
      </c>
      <c r="K23" s="92">
        <v>3865413.45</v>
      </c>
      <c r="L23" s="92">
        <v>152</v>
      </c>
      <c r="M23" s="92">
        <v>449501.31000000006</v>
      </c>
      <c r="N23" s="92">
        <v>22</v>
      </c>
      <c r="O23" s="92">
        <v>2300958.3200000003</v>
      </c>
      <c r="P23" s="92">
        <v>7</v>
      </c>
      <c r="Q23" s="92">
        <v>58391.9</v>
      </c>
      <c r="R23" s="92">
        <v>135</v>
      </c>
      <c r="S23" s="92">
        <v>7533484.5700000003</v>
      </c>
      <c r="T23" s="92">
        <v>6</v>
      </c>
      <c r="U23" s="92">
        <v>352278.5</v>
      </c>
      <c r="V23" s="92">
        <v>1</v>
      </c>
      <c r="W23" s="92">
        <v>0</v>
      </c>
      <c r="X23" s="92">
        <v>0</v>
      </c>
      <c r="Y23" s="92">
        <v>0</v>
      </c>
      <c r="Z23" s="92">
        <v>0</v>
      </c>
      <c r="AA23" s="92">
        <v>0</v>
      </c>
      <c r="AB23" s="92">
        <v>0</v>
      </c>
      <c r="AC23" s="92">
        <v>0</v>
      </c>
      <c r="AD23" s="92">
        <v>7</v>
      </c>
      <c r="AE23" s="92">
        <v>31356.489999999998</v>
      </c>
      <c r="AF23" s="92">
        <v>1</v>
      </c>
      <c r="AG23" s="92">
        <v>0</v>
      </c>
      <c r="AH23" s="92">
        <v>0</v>
      </c>
      <c r="AI23" s="92">
        <v>0</v>
      </c>
      <c r="AJ23" s="92">
        <v>0</v>
      </c>
      <c r="AK23" s="92">
        <v>0</v>
      </c>
      <c r="AL23" s="92">
        <v>240</v>
      </c>
      <c r="AM23" s="92">
        <v>6631396.2599999998</v>
      </c>
      <c r="AN23" s="92">
        <v>14</v>
      </c>
      <c r="AO23" s="92">
        <v>1475796.5</v>
      </c>
    </row>
    <row r="24" spans="2:41" ht="15.75" x14ac:dyDescent="0.25">
      <c r="B24" s="89">
        <v>3</v>
      </c>
      <c r="C24" s="90" t="s">
        <v>34</v>
      </c>
      <c r="D24" s="91">
        <f t="shared" si="2"/>
        <v>2745</v>
      </c>
      <c r="E24" s="91">
        <f t="shared" si="2"/>
        <v>5073439.0899999989</v>
      </c>
      <c r="F24" s="92">
        <v>2286</v>
      </c>
      <c r="G24" s="92">
        <v>2822817.3899999997</v>
      </c>
      <c r="H24" s="92">
        <v>63</v>
      </c>
      <c r="I24" s="92">
        <v>82251.399999999994</v>
      </c>
      <c r="J24" s="92">
        <v>270</v>
      </c>
      <c r="K24" s="92">
        <v>336017.17</v>
      </c>
      <c r="L24" s="92">
        <v>16</v>
      </c>
      <c r="M24" s="92">
        <v>20790</v>
      </c>
      <c r="N24" s="92">
        <v>6</v>
      </c>
      <c r="O24" s="92">
        <v>374269</v>
      </c>
      <c r="P24" s="92">
        <v>7</v>
      </c>
      <c r="Q24" s="92">
        <v>251940.12</v>
      </c>
      <c r="R24" s="92">
        <v>47</v>
      </c>
      <c r="S24" s="92">
        <v>801929.95</v>
      </c>
      <c r="T24" s="92">
        <v>11</v>
      </c>
      <c r="U24" s="92">
        <v>26890</v>
      </c>
      <c r="V24" s="92">
        <v>0</v>
      </c>
      <c r="W24" s="92">
        <v>0</v>
      </c>
      <c r="X24" s="92">
        <v>0</v>
      </c>
      <c r="Y24" s="92">
        <v>0</v>
      </c>
      <c r="Z24" s="92">
        <v>2</v>
      </c>
      <c r="AA24" s="92">
        <v>1050</v>
      </c>
      <c r="AB24" s="92">
        <v>0</v>
      </c>
      <c r="AC24" s="92">
        <v>0</v>
      </c>
      <c r="AD24" s="92">
        <v>1</v>
      </c>
      <c r="AE24" s="92">
        <v>0</v>
      </c>
      <c r="AF24" s="92">
        <v>0</v>
      </c>
      <c r="AG24" s="92">
        <v>0</v>
      </c>
      <c r="AH24" s="92">
        <v>18</v>
      </c>
      <c r="AI24" s="92">
        <v>21250.059999999998</v>
      </c>
      <c r="AJ24" s="92">
        <v>8</v>
      </c>
      <c r="AK24" s="92">
        <v>8634</v>
      </c>
      <c r="AL24" s="92">
        <v>6</v>
      </c>
      <c r="AM24" s="92">
        <v>33000</v>
      </c>
      <c r="AN24" s="92">
        <v>4</v>
      </c>
      <c r="AO24" s="92">
        <v>292600</v>
      </c>
    </row>
    <row r="25" spans="2:41" ht="15.75" x14ac:dyDescent="0.25">
      <c r="B25" s="89">
        <v>4</v>
      </c>
      <c r="C25" s="90" t="s">
        <v>35</v>
      </c>
      <c r="D25" s="91">
        <f t="shared" si="2"/>
        <v>963</v>
      </c>
      <c r="E25" s="91">
        <f t="shared" si="2"/>
        <v>6177423.9799999995</v>
      </c>
      <c r="F25" s="92">
        <v>249</v>
      </c>
      <c r="G25" s="92">
        <v>830810.72</v>
      </c>
      <c r="H25" s="92">
        <v>530</v>
      </c>
      <c r="I25" s="92">
        <v>1562049.71</v>
      </c>
      <c r="J25" s="92">
        <v>93</v>
      </c>
      <c r="K25" s="92">
        <v>263350.07</v>
      </c>
      <c r="L25" s="92">
        <v>14</v>
      </c>
      <c r="M25" s="92">
        <v>147171.12</v>
      </c>
      <c r="N25" s="92">
        <v>10</v>
      </c>
      <c r="O25" s="92">
        <v>2127089.63</v>
      </c>
      <c r="P25" s="92">
        <v>6</v>
      </c>
      <c r="Q25" s="92">
        <v>145170</v>
      </c>
      <c r="R25" s="92">
        <v>36</v>
      </c>
      <c r="S25" s="92">
        <v>696170.13</v>
      </c>
      <c r="T25" s="92">
        <v>5</v>
      </c>
      <c r="U25" s="92">
        <v>74525</v>
      </c>
      <c r="V25" s="92">
        <v>0</v>
      </c>
      <c r="W25" s="92">
        <v>0</v>
      </c>
      <c r="X25" s="92">
        <v>1</v>
      </c>
      <c r="Y25" s="92">
        <v>10000</v>
      </c>
      <c r="Z25" s="92">
        <v>0</v>
      </c>
      <c r="AA25" s="92">
        <v>0</v>
      </c>
      <c r="AB25" s="92">
        <v>0</v>
      </c>
      <c r="AC25" s="92">
        <v>0</v>
      </c>
      <c r="AD25" s="92">
        <v>3</v>
      </c>
      <c r="AE25" s="92">
        <v>17001</v>
      </c>
      <c r="AF25" s="92">
        <v>0</v>
      </c>
      <c r="AG25" s="92">
        <v>0</v>
      </c>
      <c r="AH25" s="92">
        <v>1</v>
      </c>
      <c r="AI25" s="92">
        <v>500</v>
      </c>
      <c r="AJ25" s="92">
        <v>0</v>
      </c>
      <c r="AK25" s="92">
        <v>0</v>
      </c>
      <c r="AL25" s="92">
        <v>10</v>
      </c>
      <c r="AM25" s="92">
        <v>282236.59999999998</v>
      </c>
      <c r="AN25" s="92">
        <v>5</v>
      </c>
      <c r="AO25" s="92">
        <v>21350</v>
      </c>
    </row>
    <row r="26" spans="2:41" ht="15.75" x14ac:dyDescent="0.25">
      <c r="B26" s="89">
        <v>5</v>
      </c>
      <c r="C26" s="93" t="s">
        <v>36</v>
      </c>
      <c r="D26" s="91">
        <f t="shared" si="2"/>
        <v>3916</v>
      </c>
      <c r="E26" s="91">
        <f t="shared" si="2"/>
        <v>8131139.0699999994</v>
      </c>
      <c r="F26" s="92">
        <v>3063</v>
      </c>
      <c r="G26" s="92">
        <v>3746725.6199999996</v>
      </c>
      <c r="H26" s="92">
        <v>350</v>
      </c>
      <c r="I26" s="92">
        <v>535352.73</v>
      </c>
      <c r="J26" s="92">
        <v>260</v>
      </c>
      <c r="K26" s="92">
        <v>330915.50999999995</v>
      </c>
      <c r="L26" s="92">
        <v>12</v>
      </c>
      <c r="M26" s="92">
        <v>12285</v>
      </c>
      <c r="N26" s="92">
        <v>6</v>
      </c>
      <c r="O26" s="92">
        <v>49930</v>
      </c>
      <c r="P26" s="92">
        <v>3</v>
      </c>
      <c r="Q26" s="92">
        <v>2550</v>
      </c>
      <c r="R26" s="92">
        <v>126</v>
      </c>
      <c r="S26" s="92">
        <v>3213769.19</v>
      </c>
      <c r="T26" s="92">
        <v>17</v>
      </c>
      <c r="U26" s="92">
        <v>35811.360000000001</v>
      </c>
      <c r="V26" s="92">
        <v>5</v>
      </c>
      <c r="W26" s="92">
        <v>9500</v>
      </c>
      <c r="X26" s="92">
        <v>0</v>
      </c>
      <c r="Y26" s="92">
        <v>0</v>
      </c>
      <c r="Z26" s="92">
        <v>0</v>
      </c>
      <c r="AA26" s="92">
        <v>0</v>
      </c>
      <c r="AB26" s="92">
        <v>1</v>
      </c>
      <c r="AC26" s="92">
        <v>820</v>
      </c>
      <c r="AD26" s="92">
        <v>0</v>
      </c>
      <c r="AE26" s="92">
        <v>0</v>
      </c>
      <c r="AF26" s="92">
        <v>0</v>
      </c>
      <c r="AG26" s="92">
        <v>0</v>
      </c>
      <c r="AH26" s="92">
        <v>56</v>
      </c>
      <c r="AI26" s="92">
        <v>50008.33</v>
      </c>
      <c r="AJ26" s="92">
        <v>7</v>
      </c>
      <c r="AK26" s="92">
        <v>6667</v>
      </c>
      <c r="AL26" s="92">
        <v>6</v>
      </c>
      <c r="AM26" s="92">
        <v>34100</v>
      </c>
      <c r="AN26" s="92">
        <v>4</v>
      </c>
      <c r="AO26" s="92">
        <v>102704.33</v>
      </c>
    </row>
    <row r="27" spans="2:41" ht="15.75" x14ac:dyDescent="0.25">
      <c r="B27" s="89">
        <v>6</v>
      </c>
      <c r="C27" s="93" t="s">
        <v>37</v>
      </c>
      <c r="D27" s="91">
        <f t="shared" si="2"/>
        <v>2745</v>
      </c>
      <c r="E27" s="91">
        <f t="shared" si="2"/>
        <v>3713245.1900000004</v>
      </c>
      <c r="F27" s="92">
        <v>1828</v>
      </c>
      <c r="G27" s="92">
        <v>1848377.82</v>
      </c>
      <c r="H27" s="92">
        <v>334</v>
      </c>
      <c r="I27" s="92">
        <v>528106.25</v>
      </c>
      <c r="J27" s="92">
        <v>226</v>
      </c>
      <c r="K27" s="92">
        <v>236582.62</v>
      </c>
      <c r="L27" s="92">
        <v>19</v>
      </c>
      <c r="M27" s="92">
        <v>25185</v>
      </c>
      <c r="N27" s="92">
        <v>14</v>
      </c>
      <c r="O27" s="92">
        <v>56898</v>
      </c>
      <c r="P27" s="92">
        <v>3</v>
      </c>
      <c r="Q27" s="92">
        <v>25500</v>
      </c>
      <c r="R27" s="92">
        <v>122</v>
      </c>
      <c r="S27" s="92">
        <v>656020.73</v>
      </c>
      <c r="T27" s="92">
        <v>36</v>
      </c>
      <c r="U27" s="92">
        <v>86829</v>
      </c>
      <c r="V27" s="92">
        <v>1</v>
      </c>
      <c r="W27" s="92">
        <v>500</v>
      </c>
      <c r="X27" s="92">
        <v>0</v>
      </c>
      <c r="Y27" s="92">
        <v>0</v>
      </c>
      <c r="Z27" s="92">
        <v>0</v>
      </c>
      <c r="AA27" s="92">
        <v>0</v>
      </c>
      <c r="AB27" s="92">
        <v>0</v>
      </c>
      <c r="AC27" s="92">
        <v>0</v>
      </c>
      <c r="AD27" s="92">
        <v>1</v>
      </c>
      <c r="AE27" s="92">
        <v>4217</v>
      </c>
      <c r="AF27" s="92">
        <v>0</v>
      </c>
      <c r="AG27" s="92">
        <v>0</v>
      </c>
      <c r="AH27" s="92">
        <v>102</v>
      </c>
      <c r="AI27" s="92">
        <v>104606.85</v>
      </c>
      <c r="AJ27" s="92">
        <v>50</v>
      </c>
      <c r="AK27" s="92">
        <v>67721.919999999998</v>
      </c>
      <c r="AL27" s="92">
        <v>5</v>
      </c>
      <c r="AM27" s="92">
        <v>15000</v>
      </c>
      <c r="AN27" s="92">
        <v>4</v>
      </c>
      <c r="AO27" s="92">
        <v>57700</v>
      </c>
    </row>
    <row r="28" spans="2:41" ht="15.75" x14ac:dyDescent="0.25">
      <c r="B28" s="89">
        <v>7</v>
      </c>
      <c r="C28" s="93" t="s">
        <v>38</v>
      </c>
      <c r="D28" s="91">
        <f t="shared" si="2"/>
        <v>1409</v>
      </c>
      <c r="E28" s="91">
        <f t="shared" si="2"/>
        <v>122502112.64</v>
      </c>
      <c r="F28" s="92">
        <v>1145</v>
      </c>
      <c r="G28" s="92">
        <v>121970274.52</v>
      </c>
      <c r="H28" s="92">
        <v>71</v>
      </c>
      <c r="I28" s="92">
        <v>111191.36</v>
      </c>
      <c r="J28" s="92">
        <v>59</v>
      </c>
      <c r="K28" s="92">
        <v>65660.56</v>
      </c>
      <c r="L28" s="92">
        <v>3</v>
      </c>
      <c r="M28" s="92">
        <v>3400</v>
      </c>
      <c r="N28" s="92">
        <v>1</v>
      </c>
      <c r="O28" s="92">
        <v>800</v>
      </c>
      <c r="P28" s="92">
        <v>0</v>
      </c>
      <c r="Q28" s="92">
        <v>0</v>
      </c>
      <c r="R28" s="92">
        <v>24</v>
      </c>
      <c r="S28" s="92">
        <v>155226</v>
      </c>
      <c r="T28" s="92">
        <v>1</v>
      </c>
      <c r="U28" s="92">
        <v>2000</v>
      </c>
      <c r="V28" s="92">
        <v>0</v>
      </c>
      <c r="W28" s="92">
        <v>0</v>
      </c>
      <c r="X28" s="92">
        <v>0</v>
      </c>
      <c r="Y28" s="92">
        <v>0</v>
      </c>
      <c r="Z28" s="92">
        <v>0</v>
      </c>
      <c r="AA28" s="92">
        <v>0</v>
      </c>
      <c r="AB28" s="92">
        <v>0</v>
      </c>
      <c r="AC28" s="92">
        <v>0</v>
      </c>
      <c r="AD28" s="92">
        <v>0</v>
      </c>
      <c r="AE28" s="92">
        <v>0</v>
      </c>
      <c r="AF28" s="92">
        <v>0</v>
      </c>
      <c r="AG28" s="92">
        <v>0</v>
      </c>
      <c r="AH28" s="92">
        <v>73</v>
      </c>
      <c r="AI28" s="92">
        <v>175835.2</v>
      </c>
      <c r="AJ28" s="92">
        <v>25</v>
      </c>
      <c r="AK28" s="92">
        <v>13320</v>
      </c>
      <c r="AL28" s="92">
        <v>5</v>
      </c>
      <c r="AM28" s="92">
        <v>3755</v>
      </c>
      <c r="AN28" s="92">
        <v>2</v>
      </c>
      <c r="AO28" s="92">
        <v>650</v>
      </c>
    </row>
    <row r="29" spans="2:41" ht="15.75" x14ac:dyDescent="0.25">
      <c r="B29" s="89">
        <v>8</v>
      </c>
      <c r="C29" s="93" t="s">
        <v>39</v>
      </c>
      <c r="D29" s="91">
        <f t="shared" si="2"/>
        <v>1403</v>
      </c>
      <c r="E29" s="91">
        <f t="shared" si="2"/>
        <v>1165643.6800000002</v>
      </c>
      <c r="F29" s="92">
        <v>1165</v>
      </c>
      <c r="G29" s="92">
        <v>881224.3899999999</v>
      </c>
      <c r="H29" s="92">
        <v>75</v>
      </c>
      <c r="I29" s="92">
        <v>95408.36</v>
      </c>
      <c r="J29" s="92">
        <v>38</v>
      </c>
      <c r="K29" s="92">
        <v>40180</v>
      </c>
      <c r="L29" s="92">
        <v>9</v>
      </c>
      <c r="M29" s="92">
        <v>13505.27</v>
      </c>
      <c r="N29" s="92">
        <v>5</v>
      </c>
      <c r="O29" s="92">
        <v>44201</v>
      </c>
      <c r="P29" s="92">
        <v>1</v>
      </c>
      <c r="Q29" s="92">
        <v>530</v>
      </c>
      <c r="R29" s="92">
        <v>16</v>
      </c>
      <c r="S29" s="92">
        <v>20049.5</v>
      </c>
      <c r="T29" s="92">
        <v>0</v>
      </c>
      <c r="U29" s="92">
        <v>0</v>
      </c>
      <c r="V29" s="92">
        <v>0</v>
      </c>
      <c r="W29" s="92">
        <v>0</v>
      </c>
      <c r="X29" s="92">
        <v>0</v>
      </c>
      <c r="Y29" s="92">
        <v>0</v>
      </c>
      <c r="Z29" s="92">
        <v>0</v>
      </c>
      <c r="AA29" s="92">
        <v>0</v>
      </c>
      <c r="AB29" s="92">
        <v>0</v>
      </c>
      <c r="AC29" s="92">
        <v>0</v>
      </c>
      <c r="AD29" s="92">
        <v>1</v>
      </c>
      <c r="AE29" s="92">
        <v>2500</v>
      </c>
      <c r="AF29" s="92">
        <v>0</v>
      </c>
      <c r="AG29" s="92">
        <v>0</v>
      </c>
      <c r="AH29" s="92">
        <v>79</v>
      </c>
      <c r="AI29" s="92">
        <v>59540.83</v>
      </c>
      <c r="AJ29" s="92">
        <v>11</v>
      </c>
      <c r="AK29" s="92">
        <v>6721</v>
      </c>
      <c r="AL29" s="92">
        <v>1</v>
      </c>
      <c r="AM29" s="92">
        <v>533.33000000000004</v>
      </c>
      <c r="AN29" s="92">
        <v>2</v>
      </c>
      <c r="AO29" s="92">
        <v>1250</v>
      </c>
    </row>
    <row r="30" spans="2:41" ht="15.75" x14ac:dyDescent="0.25">
      <c r="B30" s="89">
        <v>9</v>
      </c>
      <c r="C30" s="94" t="s">
        <v>40</v>
      </c>
      <c r="D30" s="91">
        <f t="shared" si="2"/>
        <v>1382</v>
      </c>
      <c r="E30" s="91">
        <f t="shared" si="2"/>
        <v>1881153.1999999997</v>
      </c>
      <c r="F30" s="92">
        <v>1054</v>
      </c>
      <c r="G30" s="92">
        <v>1209976.6599999999</v>
      </c>
      <c r="H30" s="92">
        <v>133</v>
      </c>
      <c r="I30" s="92">
        <v>170014.75</v>
      </c>
      <c r="J30" s="92">
        <v>130</v>
      </c>
      <c r="K30" s="92">
        <v>159824</v>
      </c>
      <c r="L30" s="92">
        <v>0</v>
      </c>
      <c r="M30" s="92">
        <v>0</v>
      </c>
      <c r="N30" s="92">
        <v>0</v>
      </c>
      <c r="O30" s="92">
        <v>0</v>
      </c>
      <c r="P30" s="92">
        <v>1</v>
      </c>
      <c r="Q30" s="92">
        <v>2500</v>
      </c>
      <c r="R30" s="92">
        <v>33</v>
      </c>
      <c r="S30" s="92">
        <v>274734.24</v>
      </c>
      <c r="T30" s="92">
        <v>12</v>
      </c>
      <c r="U30" s="92">
        <v>17350</v>
      </c>
      <c r="V30" s="92">
        <v>0</v>
      </c>
      <c r="W30" s="92">
        <v>0</v>
      </c>
      <c r="X30" s="92">
        <v>0</v>
      </c>
      <c r="Y30" s="92">
        <v>0</v>
      </c>
      <c r="Z30" s="92">
        <v>0</v>
      </c>
      <c r="AA30" s="92">
        <v>0</v>
      </c>
      <c r="AB30" s="92">
        <v>0</v>
      </c>
      <c r="AC30" s="92">
        <v>0</v>
      </c>
      <c r="AD30" s="92">
        <v>1</v>
      </c>
      <c r="AE30" s="92">
        <v>4000</v>
      </c>
      <c r="AF30" s="92">
        <v>0</v>
      </c>
      <c r="AG30" s="92">
        <v>0</v>
      </c>
      <c r="AH30" s="92">
        <v>0</v>
      </c>
      <c r="AI30" s="92">
        <v>0</v>
      </c>
      <c r="AJ30" s="92">
        <v>9</v>
      </c>
      <c r="AK30" s="92">
        <v>7820</v>
      </c>
      <c r="AL30" s="92">
        <v>6</v>
      </c>
      <c r="AM30" s="92">
        <v>16016.880000000001</v>
      </c>
      <c r="AN30" s="92">
        <v>3</v>
      </c>
      <c r="AO30" s="92">
        <v>18916.669999999998</v>
      </c>
    </row>
    <row r="31" spans="2:41" ht="31.5" x14ac:dyDescent="0.25">
      <c r="B31" s="89" t="s">
        <v>0</v>
      </c>
      <c r="C31" s="95" t="s">
        <v>41</v>
      </c>
      <c r="D31" s="91">
        <f>D30+D29+D28+D27+D26+D25+D24+D23+D22</f>
        <v>22444</v>
      </c>
      <c r="E31" s="91">
        <f t="shared" ref="E31:AO31" si="3">E30+E29+E28+E27+E26+E25+E24+E23+E22</f>
        <v>244434612.5</v>
      </c>
      <c r="F31" s="92">
        <f t="shared" si="3"/>
        <v>14103</v>
      </c>
      <c r="G31" s="92">
        <f t="shared" si="3"/>
        <v>145385032.01999998</v>
      </c>
      <c r="H31" s="92">
        <f t="shared" si="3"/>
        <v>3928</v>
      </c>
      <c r="I31" s="92">
        <f t="shared" si="3"/>
        <v>44428960.770000003</v>
      </c>
      <c r="J31" s="92">
        <f t="shared" si="3"/>
        <v>2106</v>
      </c>
      <c r="K31" s="92">
        <f t="shared" si="3"/>
        <v>6904025.8399999999</v>
      </c>
      <c r="L31" s="92">
        <f t="shared" si="3"/>
        <v>264</v>
      </c>
      <c r="M31" s="92">
        <f t="shared" si="3"/>
        <v>1062930.23</v>
      </c>
      <c r="N31" s="92">
        <f t="shared" si="3"/>
        <v>120</v>
      </c>
      <c r="O31" s="92">
        <f t="shared" si="3"/>
        <v>7291770.5500000007</v>
      </c>
      <c r="P31" s="92">
        <f t="shared" si="3"/>
        <v>43</v>
      </c>
      <c r="Q31" s="92">
        <f t="shared" si="3"/>
        <v>1650115.77</v>
      </c>
      <c r="R31" s="92">
        <f t="shared" si="3"/>
        <v>645</v>
      </c>
      <c r="S31" s="92">
        <f t="shared" si="3"/>
        <v>22390982.640000001</v>
      </c>
      <c r="T31" s="92">
        <f t="shared" si="3"/>
        <v>100</v>
      </c>
      <c r="U31" s="92">
        <f t="shared" si="3"/>
        <v>631683.86</v>
      </c>
      <c r="V31" s="92">
        <f t="shared" si="3"/>
        <v>12</v>
      </c>
      <c r="W31" s="92">
        <f t="shared" si="3"/>
        <v>40062.9</v>
      </c>
      <c r="X31" s="92">
        <f t="shared" si="3"/>
        <v>1</v>
      </c>
      <c r="Y31" s="92">
        <f t="shared" si="3"/>
        <v>10000</v>
      </c>
      <c r="Z31" s="92">
        <f t="shared" si="3"/>
        <v>4</v>
      </c>
      <c r="AA31" s="92">
        <f t="shared" si="3"/>
        <v>136600</v>
      </c>
      <c r="AB31" s="92">
        <f t="shared" si="3"/>
        <v>1</v>
      </c>
      <c r="AC31" s="92">
        <f t="shared" si="3"/>
        <v>820</v>
      </c>
      <c r="AD31" s="92">
        <f t="shared" si="3"/>
        <v>24</v>
      </c>
      <c r="AE31" s="92">
        <f t="shared" si="3"/>
        <v>319047.18</v>
      </c>
      <c r="AF31" s="92">
        <f t="shared" si="3"/>
        <v>1</v>
      </c>
      <c r="AG31" s="92">
        <f t="shared" si="3"/>
        <v>0</v>
      </c>
      <c r="AH31" s="92">
        <f t="shared" si="3"/>
        <v>466</v>
      </c>
      <c r="AI31" s="92">
        <f t="shared" si="3"/>
        <v>1926418.03</v>
      </c>
      <c r="AJ31" s="92">
        <f t="shared" si="3"/>
        <v>196</v>
      </c>
      <c r="AK31" s="92">
        <f t="shared" si="3"/>
        <v>992055.34000000008</v>
      </c>
      <c r="AL31" s="92">
        <f t="shared" si="3"/>
        <v>371</v>
      </c>
      <c r="AM31" s="92">
        <f t="shared" si="3"/>
        <v>8986839.2699999996</v>
      </c>
      <c r="AN31" s="92">
        <f t="shared" si="3"/>
        <v>59</v>
      </c>
      <c r="AO31" s="92">
        <f t="shared" si="3"/>
        <v>2277268.1</v>
      </c>
    </row>
    <row r="32" spans="2:41" ht="16.5" thickBot="1" x14ac:dyDescent="0.3">
      <c r="C32" s="2" t="s">
        <v>43</v>
      </c>
      <c r="E32">
        <f>G31+I31+K31+M31+O31+Q31+S31+U31+W31+Y31+AA31+AC31+AE31+AG31+AI31+AK31+AM31+AO31</f>
        <v>244434612.50000003</v>
      </c>
    </row>
    <row r="33" spans="2:41" ht="15.75" thickBot="1" x14ac:dyDescent="0.3">
      <c r="B33" s="96" t="s">
        <v>5</v>
      </c>
      <c r="C33" s="96" t="s">
        <v>6</v>
      </c>
      <c r="D33" s="97" t="s">
        <v>7</v>
      </c>
      <c r="E33" s="98"/>
      <c r="F33" s="13" t="s">
        <v>8</v>
      </c>
      <c r="G33" s="14"/>
      <c r="H33" s="14"/>
      <c r="I33" s="14"/>
      <c r="J33" s="14"/>
      <c r="K33" s="14"/>
      <c r="L33" s="14"/>
      <c r="M33" s="15"/>
      <c r="N33" s="16" t="s">
        <v>9</v>
      </c>
      <c r="O33" s="17"/>
      <c r="P33" s="18"/>
      <c r="Q33" s="19"/>
      <c r="R33" s="16" t="s">
        <v>10</v>
      </c>
      <c r="S33" s="18"/>
      <c r="T33" s="18"/>
      <c r="U33" s="19"/>
      <c r="V33" s="20" t="s">
        <v>11</v>
      </c>
      <c r="W33" s="18"/>
      <c r="X33" s="18"/>
      <c r="Y33" s="19"/>
      <c r="Z33" s="16" t="s">
        <v>12</v>
      </c>
      <c r="AA33" s="17"/>
      <c r="AB33" s="18"/>
      <c r="AC33" s="19"/>
      <c r="AD33" s="16" t="s">
        <v>13</v>
      </c>
      <c r="AE33" s="21"/>
      <c r="AF33" s="21"/>
      <c r="AG33" s="22"/>
      <c r="AH33" s="23"/>
      <c r="AI33" s="17" t="s">
        <v>14</v>
      </c>
      <c r="AJ33" s="24"/>
      <c r="AK33" s="25"/>
      <c r="AL33" s="16" t="s">
        <v>15</v>
      </c>
      <c r="AM33" s="17"/>
      <c r="AN33" s="18"/>
      <c r="AO33" s="19"/>
    </row>
    <row r="34" spans="2:41" ht="15.75" thickBot="1" x14ac:dyDescent="0.3">
      <c r="B34" s="99"/>
      <c r="C34" s="100"/>
      <c r="D34" s="101"/>
      <c r="E34" s="102"/>
      <c r="F34" s="30" t="s">
        <v>16</v>
      </c>
      <c r="G34" s="31"/>
      <c r="H34" s="32" t="s">
        <v>17</v>
      </c>
      <c r="I34" s="33"/>
      <c r="J34" s="34" t="s">
        <v>18</v>
      </c>
      <c r="K34" s="19"/>
      <c r="L34" s="35" t="s">
        <v>19</v>
      </c>
      <c r="M34" s="35"/>
      <c r="N34" s="36" t="s">
        <v>20</v>
      </c>
      <c r="O34" s="37"/>
      <c r="P34" s="30" t="s">
        <v>21</v>
      </c>
      <c r="Q34" s="38"/>
      <c r="R34" s="36" t="s">
        <v>22</v>
      </c>
      <c r="S34" s="37"/>
      <c r="T34" s="30" t="s">
        <v>21</v>
      </c>
      <c r="U34" s="38"/>
      <c r="V34" s="36" t="s">
        <v>23</v>
      </c>
      <c r="W34" s="37"/>
      <c r="X34" s="30" t="s">
        <v>21</v>
      </c>
      <c r="Y34" s="38"/>
      <c r="Z34" s="36" t="s">
        <v>24</v>
      </c>
      <c r="AA34" s="37"/>
      <c r="AB34" s="30" t="s">
        <v>21</v>
      </c>
      <c r="AC34" s="38"/>
      <c r="AD34" s="36" t="s">
        <v>25</v>
      </c>
      <c r="AE34" s="37"/>
      <c r="AF34" s="30" t="s">
        <v>21</v>
      </c>
      <c r="AG34" s="38"/>
      <c r="AH34" s="36" t="s">
        <v>26</v>
      </c>
      <c r="AI34" s="37"/>
      <c r="AJ34" s="30" t="s">
        <v>21</v>
      </c>
      <c r="AK34" s="38"/>
      <c r="AL34" s="36" t="s">
        <v>27</v>
      </c>
      <c r="AM34" s="37"/>
      <c r="AN34" s="30" t="s">
        <v>21</v>
      </c>
      <c r="AO34" s="38"/>
    </row>
    <row r="35" spans="2:41" ht="39" thickBot="1" x14ac:dyDescent="0.3">
      <c r="B35" s="103"/>
      <c r="C35" s="104"/>
      <c r="D35" s="105" t="s">
        <v>28</v>
      </c>
      <c r="E35" s="106" t="s">
        <v>29</v>
      </c>
      <c r="F35" s="43" t="s">
        <v>30</v>
      </c>
      <c r="G35" s="43" t="s">
        <v>31</v>
      </c>
      <c r="H35" s="43" t="s">
        <v>30</v>
      </c>
      <c r="I35" s="43" t="s">
        <v>31</v>
      </c>
      <c r="J35" s="43" t="s">
        <v>30</v>
      </c>
      <c r="K35" s="43" t="s">
        <v>31</v>
      </c>
      <c r="L35" s="43" t="s">
        <v>30</v>
      </c>
      <c r="M35" s="43" t="s">
        <v>31</v>
      </c>
      <c r="N35" s="43" t="s">
        <v>30</v>
      </c>
      <c r="O35" s="43" t="s">
        <v>31</v>
      </c>
      <c r="P35" s="43" t="s">
        <v>30</v>
      </c>
      <c r="Q35" s="43" t="s">
        <v>31</v>
      </c>
      <c r="R35" s="43" t="s">
        <v>30</v>
      </c>
      <c r="S35" s="43" t="s">
        <v>31</v>
      </c>
      <c r="T35" s="43" t="s">
        <v>30</v>
      </c>
      <c r="U35" s="43" t="s">
        <v>31</v>
      </c>
      <c r="V35" s="43" t="s">
        <v>30</v>
      </c>
      <c r="W35" s="43" t="s">
        <v>31</v>
      </c>
      <c r="X35" s="43" t="s">
        <v>30</v>
      </c>
      <c r="Y35" s="43" t="s">
        <v>31</v>
      </c>
      <c r="Z35" s="43" t="s">
        <v>30</v>
      </c>
      <c r="AA35" s="43" t="s">
        <v>31</v>
      </c>
      <c r="AB35" s="43" t="s">
        <v>30</v>
      </c>
      <c r="AC35" s="43" t="s">
        <v>31</v>
      </c>
      <c r="AD35" s="43" t="s">
        <v>30</v>
      </c>
      <c r="AE35" s="43" t="s">
        <v>31</v>
      </c>
      <c r="AF35" s="43" t="s">
        <v>30</v>
      </c>
      <c r="AG35" s="43" t="s">
        <v>31</v>
      </c>
      <c r="AH35" s="43" t="s">
        <v>30</v>
      </c>
      <c r="AI35" s="43" t="s">
        <v>31</v>
      </c>
      <c r="AJ35" s="43" t="s">
        <v>30</v>
      </c>
      <c r="AK35" s="43" t="s">
        <v>31</v>
      </c>
      <c r="AL35" s="43" t="s">
        <v>30</v>
      </c>
      <c r="AM35" s="43" t="s">
        <v>31</v>
      </c>
      <c r="AN35" s="43" t="s">
        <v>30</v>
      </c>
      <c r="AO35" s="43" t="s">
        <v>31</v>
      </c>
    </row>
    <row r="36" spans="2:41" x14ac:dyDescent="0.25">
      <c r="B36" s="107">
        <v>1</v>
      </c>
      <c r="C36" s="108">
        <v>2</v>
      </c>
      <c r="D36" s="108">
        <v>3</v>
      </c>
      <c r="E36" s="108">
        <v>4</v>
      </c>
      <c r="F36" s="46">
        <v>5</v>
      </c>
      <c r="G36" s="47">
        <v>6</v>
      </c>
      <c r="H36" s="47">
        <v>7</v>
      </c>
      <c r="I36" s="47">
        <v>8</v>
      </c>
      <c r="J36" s="47">
        <v>9</v>
      </c>
      <c r="K36" s="47">
        <v>10</v>
      </c>
      <c r="L36" s="47">
        <v>11</v>
      </c>
      <c r="M36" s="47">
        <v>12</v>
      </c>
      <c r="N36" s="47">
        <v>13</v>
      </c>
      <c r="O36" s="47">
        <v>14</v>
      </c>
      <c r="P36" s="47">
        <v>15</v>
      </c>
      <c r="Q36" s="47">
        <v>16</v>
      </c>
      <c r="R36" s="47">
        <v>17</v>
      </c>
      <c r="S36" s="47">
        <v>18</v>
      </c>
      <c r="T36" s="47">
        <v>19</v>
      </c>
      <c r="U36" s="47">
        <v>20</v>
      </c>
      <c r="V36" s="47">
        <v>21</v>
      </c>
      <c r="W36" s="47">
        <v>22</v>
      </c>
      <c r="X36" s="47">
        <v>23</v>
      </c>
      <c r="Y36" s="47">
        <v>24</v>
      </c>
      <c r="Z36" s="47">
        <v>25</v>
      </c>
      <c r="AA36" s="47">
        <v>26</v>
      </c>
      <c r="AB36" s="47">
        <v>27</v>
      </c>
      <c r="AC36" s="47">
        <v>28</v>
      </c>
      <c r="AD36" s="47">
        <v>29</v>
      </c>
      <c r="AE36" s="47">
        <v>30</v>
      </c>
      <c r="AF36" s="47">
        <v>31</v>
      </c>
      <c r="AG36" s="47">
        <v>32</v>
      </c>
      <c r="AH36" s="47">
        <v>33</v>
      </c>
      <c r="AI36" s="47">
        <v>34</v>
      </c>
      <c r="AJ36" s="47">
        <v>35</v>
      </c>
      <c r="AK36" s="47">
        <v>36</v>
      </c>
      <c r="AL36" s="47">
        <v>37</v>
      </c>
      <c r="AM36" s="47">
        <v>38</v>
      </c>
      <c r="AN36" s="47">
        <v>39</v>
      </c>
      <c r="AO36" s="47">
        <v>40</v>
      </c>
    </row>
    <row r="37" spans="2:41" x14ac:dyDescent="0.25">
      <c r="B37" s="109">
        <v>1</v>
      </c>
      <c r="C37" s="110" t="s">
        <v>32</v>
      </c>
      <c r="D37" s="109">
        <f>F37+H37+J37+L37+N37+P37+R37+T37+V37+X37+Z37+AB37+AD37+AF37+AH37+AJ37+AL37+AN37</f>
        <v>2816</v>
      </c>
      <c r="E37" s="109">
        <f>G37+I37+K37+M37+O37+Q37+S37+U37+W37+Y37+AA37+AC37+AE37+AG37+AI37+AK37+AM37+AO37</f>
        <v>45036551073.119995</v>
      </c>
      <c r="F37" s="50">
        <v>1521</v>
      </c>
      <c r="G37" s="50">
        <v>2634358.54</v>
      </c>
      <c r="H37" s="50">
        <v>475</v>
      </c>
      <c r="I37" s="50">
        <v>768148.53999999992</v>
      </c>
      <c r="J37" s="50">
        <v>362</v>
      </c>
      <c r="K37" s="50">
        <v>711835.02</v>
      </c>
      <c r="L37" s="50">
        <v>22</v>
      </c>
      <c r="M37" s="50">
        <v>44116</v>
      </c>
      <c r="N37" s="50">
        <v>105</v>
      </c>
      <c r="O37" s="50">
        <v>2335180.09</v>
      </c>
      <c r="P37" s="50">
        <v>12</v>
      </c>
      <c r="Q37" s="50">
        <v>494527.44</v>
      </c>
      <c r="R37" s="50">
        <v>58</v>
      </c>
      <c r="S37" s="50">
        <v>532073.47</v>
      </c>
      <c r="T37" s="50">
        <v>9</v>
      </c>
      <c r="U37" s="50">
        <v>127454</v>
      </c>
      <c r="V37" s="50">
        <v>1</v>
      </c>
      <c r="W37" s="50">
        <v>5000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11</v>
      </c>
      <c r="AE37" s="50">
        <v>45023293106.190002</v>
      </c>
      <c r="AF37" s="50">
        <v>0</v>
      </c>
      <c r="AG37" s="50">
        <v>0</v>
      </c>
      <c r="AH37" s="50">
        <v>73</v>
      </c>
      <c r="AI37" s="50">
        <v>1185342.81</v>
      </c>
      <c r="AJ37" s="50">
        <v>42</v>
      </c>
      <c r="AK37" s="50">
        <v>547623</v>
      </c>
      <c r="AL37" s="50">
        <v>101</v>
      </c>
      <c r="AM37" s="50">
        <v>2440794.52</v>
      </c>
      <c r="AN37" s="50">
        <v>24</v>
      </c>
      <c r="AO37" s="50">
        <v>1431513.5</v>
      </c>
    </row>
    <row r="38" spans="2:41" x14ac:dyDescent="0.25">
      <c r="B38" s="109">
        <v>2</v>
      </c>
      <c r="C38" s="110" t="s">
        <v>33</v>
      </c>
      <c r="D38" s="109">
        <f t="shared" ref="D38:E46" si="4">F38+H38+J38+L38+N38+P38+R38+T38+V38+X38+Z38+AB38+AD38+AF38+AH38+AJ38+AL38+AN38</f>
        <v>2554</v>
      </c>
      <c r="E38" s="109">
        <f t="shared" si="4"/>
        <v>49174090.249999993</v>
      </c>
      <c r="F38" s="50">
        <v>589</v>
      </c>
      <c r="G38" s="50">
        <v>6923212.8099999996</v>
      </c>
      <c r="H38" s="50">
        <v>1304</v>
      </c>
      <c r="I38" s="50">
        <v>10256720.82</v>
      </c>
      <c r="J38" s="50">
        <v>320</v>
      </c>
      <c r="K38" s="50">
        <v>2075528.25</v>
      </c>
      <c r="L38" s="50">
        <v>31</v>
      </c>
      <c r="M38" s="50">
        <v>415449.56</v>
      </c>
      <c r="N38" s="50">
        <v>10</v>
      </c>
      <c r="O38" s="50">
        <v>8460948.8000000007</v>
      </c>
      <c r="P38" s="50">
        <v>4</v>
      </c>
      <c r="Q38" s="50">
        <v>43233.96</v>
      </c>
      <c r="R38" s="50">
        <v>138</v>
      </c>
      <c r="S38" s="50">
        <v>7705579.21</v>
      </c>
      <c r="T38" s="50">
        <v>9</v>
      </c>
      <c r="U38" s="50">
        <v>677505</v>
      </c>
      <c r="V38" s="50">
        <v>1</v>
      </c>
      <c r="W38" s="50">
        <v>3450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4</v>
      </c>
      <c r="AE38" s="50">
        <v>577160.6</v>
      </c>
      <c r="AF38" s="50">
        <v>1</v>
      </c>
      <c r="AG38" s="50">
        <v>4437.57</v>
      </c>
      <c r="AH38" s="50">
        <v>0</v>
      </c>
      <c r="AI38" s="50">
        <v>0</v>
      </c>
      <c r="AJ38" s="50">
        <v>0</v>
      </c>
      <c r="AK38" s="50">
        <v>0</v>
      </c>
      <c r="AL38" s="50">
        <v>128</v>
      </c>
      <c r="AM38" s="50">
        <v>11480577.869999999</v>
      </c>
      <c r="AN38" s="50">
        <v>15</v>
      </c>
      <c r="AO38" s="50">
        <v>550285.80000000005</v>
      </c>
    </row>
    <row r="39" spans="2:41" x14ac:dyDescent="0.25">
      <c r="B39" s="109">
        <v>3</v>
      </c>
      <c r="C39" s="110" t="s">
        <v>34</v>
      </c>
      <c r="D39" s="109">
        <f t="shared" si="4"/>
        <v>1838</v>
      </c>
      <c r="E39" s="109">
        <f t="shared" si="4"/>
        <v>4224877.4800000004</v>
      </c>
      <c r="F39" s="50">
        <v>1502</v>
      </c>
      <c r="G39" s="50">
        <v>3157589.27</v>
      </c>
      <c r="H39" s="50">
        <v>43</v>
      </c>
      <c r="I39" s="50">
        <v>80466.67</v>
      </c>
      <c r="J39" s="50">
        <v>188</v>
      </c>
      <c r="K39" s="50">
        <v>260457.41</v>
      </c>
      <c r="L39" s="50">
        <v>12</v>
      </c>
      <c r="M39" s="50">
        <v>12084.33</v>
      </c>
      <c r="N39" s="50">
        <v>6</v>
      </c>
      <c r="O39" s="50">
        <v>69500</v>
      </c>
      <c r="P39" s="50">
        <v>3</v>
      </c>
      <c r="Q39" s="50">
        <v>6600</v>
      </c>
      <c r="R39" s="50">
        <v>49</v>
      </c>
      <c r="S39" s="50">
        <v>555743.80000000005</v>
      </c>
      <c r="T39" s="50">
        <v>9</v>
      </c>
      <c r="U39" s="50">
        <v>26760</v>
      </c>
      <c r="V39" s="50">
        <v>0</v>
      </c>
      <c r="W39" s="50">
        <v>0</v>
      </c>
      <c r="X39" s="50">
        <v>0</v>
      </c>
      <c r="Y39" s="50">
        <v>0</v>
      </c>
      <c r="Z39" s="50">
        <v>3</v>
      </c>
      <c r="AA39" s="50">
        <v>1000</v>
      </c>
      <c r="AB39" s="50">
        <v>0</v>
      </c>
      <c r="AC39" s="50">
        <v>0</v>
      </c>
      <c r="AD39" s="50">
        <v>1</v>
      </c>
      <c r="AE39" s="50">
        <v>10000</v>
      </c>
      <c r="AF39" s="50">
        <v>1</v>
      </c>
      <c r="AG39" s="50">
        <v>500</v>
      </c>
      <c r="AH39" s="50">
        <v>10</v>
      </c>
      <c r="AI39" s="50">
        <v>19025</v>
      </c>
      <c r="AJ39" s="50">
        <v>8</v>
      </c>
      <c r="AK39" s="50">
        <v>20451</v>
      </c>
      <c r="AL39" s="50">
        <v>1</v>
      </c>
      <c r="AM39" s="50">
        <v>1200</v>
      </c>
      <c r="AN39" s="50">
        <v>2</v>
      </c>
      <c r="AO39" s="50">
        <v>3500</v>
      </c>
    </row>
    <row r="40" spans="2:41" x14ac:dyDescent="0.25">
      <c r="B40" s="109">
        <v>4</v>
      </c>
      <c r="C40" s="110" t="s">
        <v>35</v>
      </c>
      <c r="D40" s="109">
        <f t="shared" si="4"/>
        <v>649</v>
      </c>
      <c r="E40" s="109">
        <f t="shared" si="4"/>
        <v>1727342.29</v>
      </c>
      <c r="F40" s="50">
        <v>129</v>
      </c>
      <c r="G40" s="50">
        <v>305345.82</v>
      </c>
      <c r="H40" s="50">
        <v>421</v>
      </c>
      <c r="I40" s="50">
        <v>824643.44000000006</v>
      </c>
      <c r="J40" s="50">
        <v>35</v>
      </c>
      <c r="K40" s="50">
        <v>55551.97</v>
      </c>
      <c r="L40" s="50">
        <v>7</v>
      </c>
      <c r="M40" s="50">
        <v>15399.9</v>
      </c>
      <c r="N40" s="50">
        <v>10</v>
      </c>
      <c r="O40" s="50">
        <v>96078.37000000001</v>
      </c>
      <c r="P40" s="50">
        <v>2</v>
      </c>
      <c r="Q40" s="50">
        <v>6833.5</v>
      </c>
      <c r="R40" s="50">
        <v>34</v>
      </c>
      <c r="S40" s="50">
        <v>389270.58</v>
      </c>
      <c r="T40" s="50">
        <v>2</v>
      </c>
      <c r="U40" s="50">
        <v>3118.71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3</v>
      </c>
      <c r="AE40" s="50">
        <v>1500</v>
      </c>
      <c r="AF40" s="50">
        <v>0</v>
      </c>
      <c r="AG40" s="50">
        <v>0</v>
      </c>
      <c r="AH40" s="50">
        <v>1</v>
      </c>
      <c r="AI40" s="50">
        <v>2000</v>
      </c>
      <c r="AJ40" s="50">
        <v>0</v>
      </c>
      <c r="AK40" s="50">
        <v>0</v>
      </c>
      <c r="AL40" s="50">
        <v>4</v>
      </c>
      <c r="AM40" s="50">
        <v>26900</v>
      </c>
      <c r="AN40" s="50">
        <v>1</v>
      </c>
      <c r="AO40" s="50">
        <v>700</v>
      </c>
    </row>
    <row r="41" spans="2:41" x14ac:dyDescent="0.25">
      <c r="B41" s="109">
        <v>5</v>
      </c>
      <c r="C41" s="111" t="s">
        <v>36</v>
      </c>
      <c r="D41" s="109">
        <f t="shared" si="4"/>
        <v>2465</v>
      </c>
      <c r="E41" s="109">
        <f t="shared" si="4"/>
        <v>4512977.870000001</v>
      </c>
      <c r="F41" s="50">
        <v>1898</v>
      </c>
      <c r="G41" s="50">
        <v>2259837.1</v>
      </c>
      <c r="H41" s="50">
        <v>266</v>
      </c>
      <c r="I41" s="50">
        <v>467254.18000000005</v>
      </c>
      <c r="J41" s="50">
        <v>148</v>
      </c>
      <c r="K41" s="50">
        <v>182522.55</v>
      </c>
      <c r="L41" s="50">
        <v>7</v>
      </c>
      <c r="M41" s="50">
        <v>9201</v>
      </c>
      <c r="N41" s="50">
        <v>12</v>
      </c>
      <c r="O41" s="50">
        <v>798759.6</v>
      </c>
      <c r="P41" s="50">
        <v>5</v>
      </c>
      <c r="Q41" s="50">
        <v>41216.67</v>
      </c>
      <c r="R41" s="50">
        <v>80</v>
      </c>
      <c r="S41" s="50">
        <v>636725.31000000006</v>
      </c>
      <c r="T41" s="50">
        <v>8</v>
      </c>
      <c r="U41" s="50">
        <v>9092.19</v>
      </c>
      <c r="V41" s="50">
        <v>2</v>
      </c>
      <c r="W41" s="50">
        <v>7000</v>
      </c>
      <c r="X41" s="50">
        <v>0</v>
      </c>
      <c r="Y41" s="50">
        <v>0</v>
      </c>
      <c r="Z41" s="50">
        <v>0</v>
      </c>
      <c r="AA41" s="50">
        <v>0</v>
      </c>
      <c r="AB41" s="50">
        <v>0</v>
      </c>
      <c r="AC41" s="50">
        <v>0</v>
      </c>
      <c r="AD41" s="50">
        <v>2</v>
      </c>
      <c r="AE41" s="50">
        <v>1500</v>
      </c>
      <c r="AF41" s="50">
        <v>0</v>
      </c>
      <c r="AG41" s="50">
        <v>0</v>
      </c>
      <c r="AH41" s="50">
        <v>24</v>
      </c>
      <c r="AI41" s="50">
        <v>28296.33</v>
      </c>
      <c r="AJ41" s="50">
        <v>4</v>
      </c>
      <c r="AK41" s="50">
        <v>4972.9400000000005</v>
      </c>
      <c r="AL41" s="50">
        <v>6</v>
      </c>
      <c r="AM41" s="50">
        <v>64200</v>
      </c>
      <c r="AN41" s="50">
        <v>3</v>
      </c>
      <c r="AO41" s="50">
        <v>2400</v>
      </c>
    </row>
    <row r="42" spans="2:41" x14ac:dyDescent="0.25">
      <c r="B42" s="109">
        <v>6</v>
      </c>
      <c r="C42" s="111" t="s">
        <v>37</v>
      </c>
      <c r="D42" s="109">
        <f t="shared" si="4"/>
        <v>1946</v>
      </c>
      <c r="E42" s="109">
        <f t="shared" si="4"/>
        <v>11716115.130000001</v>
      </c>
      <c r="F42" s="50">
        <v>1265</v>
      </c>
      <c r="G42" s="50">
        <v>1369695.63</v>
      </c>
      <c r="H42" s="50">
        <v>232</v>
      </c>
      <c r="I42" s="50">
        <v>331434.90000000002</v>
      </c>
      <c r="J42" s="50">
        <v>199</v>
      </c>
      <c r="K42" s="50">
        <v>214362.75</v>
      </c>
      <c r="L42" s="50">
        <v>9</v>
      </c>
      <c r="M42" s="50">
        <v>20353.330000000002</v>
      </c>
      <c r="N42" s="50">
        <v>8</v>
      </c>
      <c r="O42" s="50">
        <v>1792860.38</v>
      </c>
      <c r="P42" s="50">
        <v>5</v>
      </c>
      <c r="Q42" s="50">
        <v>406900</v>
      </c>
      <c r="R42" s="50">
        <v>91</v>
      </c>
      <c r="S42" s="50">
        <v>6994116.25</v>
      </c>
      <c r="T42" s="50">
        <v>17</v>
      </c>
      <c r="U42" s="50">
        <v>49618.61</v>
      </c>
      <c r="V42" s="50">
        <v>2</v>
      </c>
      <c r="W42" s="50">
        <v>4000</v>
      </c>
      <c r="X42" s="50">
        <v>1</v>
      </c>
      <c r="Y42" s="50">
        <v>66990</v>
      </c>
      <c r="Z42" s="50">
        <v>0</v>
      </c>
      <c r="AA42" s="50">
        <v>0</v>
      </c>
      <c r="AB42" s="50">
        <v>0</v>
      </c>
      <c r="AC42" s="50">
        <v>0</v>
      </c>
      <c r="AD42" s="50">
        <v>3</v>
      </c>
      <c r="AE42" s="50">
        <v>5700</v>
      </c>
      <c r="AF42" s="50">
        <v>0</v>
      </c>
      <c r="AG42" s="50">
        <v>0</v>
      </c>
      <c r="AH42" s="50">
        <v>55</v>
      </c>
      <c r="AI42" s="50">
        <v>84777.459999999992</v>
      </c>
      <c r="AJ42" s="50">
        <v>40</v>
      </c>
      <c r="AK42" s="50">
        <v>41940.22</v>
      </c>
      <c r="AL42" s="50">
        <v>6</v>
      </c>
      <c r="AM42" s="50">
        <v>318658.59999999998</v>
      </c>
      <c r="AN42" s="50">
        <v>13</v>
      </c>
      <c r="AO42" s="50">
        <v>14707</v>
      </c>
    </row>
    <row r="43" spans="2:41" x14ac:dyDescent="0.25">
      <c r="B43" s="109">
        <v>7</v>
      </c>
      <c r="C43" s="111" t="s">
        <v>38</v>
      </c>
      <c r="D43" s="109">
        <f t="shared" si="4"/>
        <v>842</v>
      </c>
      <c r="E43" s="109">
        <f t="shared" si="4"/>
        <v>1213270.5099999998</v>
      </c>
      <c r="F43" s="50">
        <v>645</v>
      </c>
      <c r="G43" s="50">
        <v>658060.44999999995</v>
      </c>
      <c r="H43" s="50">
        <v>38</v>
      </c>
      <c r="I43" s="50">
        <v>42542.7</v>
      </c>
      <c r="J43" s="50">
        <v>52</v>
      </c>
      <c r="K43" s="50">
        <v>69117.079999999987</v>
      </c>
      <c r="L43" s="50">
        <v>2</v>
      </c>
      <c r="M43" s="50">
        <v>2500</v>
      </c>
      <c r="N43" s="50">
        <v>6</v>
      </c>
      <c r="O43" s="50">
        <v>35000</v>
      </c>
      <c r="P43" s="50">
        <v>0</v>
      </c>
      <c r="Q43" s="50">
        <v>0</v>
      </c>
      <c r="R43" s="50">
        <v>41</v>
      </c>
      <c r="S43" s="50">
        <v>271340.76</v>
      </c>
      <c r="T43" s="50">
        <v>1</v>
      </c>
      <c r="U43" s="50">
        <v>1000</v>
      </c>
      <c r="V43" s="50">
        <v>0</v>
      </c>
      <c r="W43" s="50">
        <v>0</v>
      </c>
      <c r="X43" s="50">
        <v>0</v>
      </c>
      <c r="Y43" s="50">
        <v>0</v>
      </c>
      <c r="Z43" s="50">
        <v>0</v>
      </c>
      <c r="AA43" s="50">
        <v>0</v>
      </c>
      <c r="AB43" s="50">
        <v>0</v>
      </c>
      <c r="AC43" s="50">
        <v>0</v>
      </c>
      <c r="AD43" s="50">
        <v>1</v>
      </c>
      <c r="AE43" s="50">
        <v>1500</v>
      </c>
      <c r="AF43" s="50">
        <v>0</v>
      </c>
      <c r="AG43" s="50">
        <v>0</v>
      </c>
      <c r="AH43" s="50">
        <v>31</v>
      </c>
      <c r="AI43" s="50">
        <v>34835.03</v>
      </c>
      <c r="AJ43" s="50">
        <v>23</v>
      </c>
      <c r="AK43" s="50">
        <v>61674.49</v>
      </c>
      <c r="AL43" s="50">
        <v>0</v>
      </c>
      <c r="AM43" s="50">
        <v>0</v>
      </c>
      <c r="AN43" s="50">
        <v>2</v>
      </c>
      <c r="AO43" s="50">
        <v>35700</v>
      </c>
    </row>
    <row r="44" spans="2:41" x14ac:dyDescent="0.25">
      <c r="B44" s="109">
        <v>8</v>
      </c>
      <c r="C44" s="111" t="s">
        <v>39</v>
      </c>
      <c r="D44" s="109">
        <f t="shared" si="4"/>
        <v>894</v>
      </c>
      <c r="E44" s="109">
        <f t="shared" si="4"/>
        <v>8907550.2563000005</v>
      </c>
      <c r="F44" s="50">
        <v>699</v>
      </c>
      <c r="G44" s="50">
        <v>709817.26630000002</v>
      </c>
      <c r="H44" s="50">
        <v>66</v>
      </c>
      <c r="I44" s="50">
        <v>110741.25</v>
      </c>
      <c r="J44" s="50">
        <v>29</v>
      </c>
      <c r="K44" s="50">
        <v>23737.01</v>
      </c>
      <c r="L44" s="50">
        <v>5</v>
      </c>
      <c r="M44" s="50">
        <v>11700</v>
      </c>
      <c r="N44" s="50">
        <v>3</v>
      </c>
      <c r="O44" s="50">
        <v>417597.95</v>
      </c>
      <c r="P44" s="50">
        <v>12</v>
      </c>
      <c r="Q44" s="50">
        <v>4986981.79</v>
      </c>
      <c r="R44" s="50">
        <v>14</v>
      </c>
      <c r="S44" s="50">
        <v>88509.2</v>
      </c>
      <c r="T44" s="50">
        <v>0</v>
      </c>
      <c r="U44" s="50">
        <v>0</v>
      </c>
      <c r="V44" s="50">
        <v>0</v>
      </c>
      <c r="W44" s="50">
        <v>0</v>
      </c>
      <c r="X44" s="50">
        <v>0</v>
      </c>
      <c r="Y44" s="50">
        <v>0</v>
      </c>
      <c r="Z44" s="50">
        <v>0</v>
      </c>
      <c r="AA44" s="50">
        <v>0</v>
      </c>
      <c r="AB44" s="50">
        <v>0</v>
      </c>
      <c r="AC44" s="50">
        <v>0</v>
      </c>
      <c r="AD44" s="50">
        <v>2</v>
      </c>
      <c r="AE44" s="50">
        <v>2709.1099999999997</v>
      </c>
      <c r="AF44" s="50">
        <v>0</v>
      </c>
      <c r="AG44" s="50">
        <v>0</v>
      </c>
      <c r="AH44" s="50">
        <v>48</v>
      </c>
      <c r="AI44" s="50">
        <v>51485.1</v>
      </c>
      <c r="AJ44" s="50">
        <v>15</v>
      </c>
      <c r="AK44" s="50">
        <v>2503771.58</v>
      </c>
      <c r="AL44" s="50">
        <v>1</v>
      </c>
      <c r="AM44" s="50">
        <v>500</v>
      </c>
      <c r="AN44" s="50">
        <v>0</v>
      </c>
      <c r="AO44" s="50">
        <v>0</v>
      </c>
    </row>
    <row r="45" spans="2:41" x14ac:dyDescent="0.25">
      <c r="B45" s="109">
        <v>9</v>
      </c>
      <c r="C45" s="112" t="s">
        <v>40</v>
      </c>
      <c r="D45" s="109">
        <f t="shared" si="4"/>
        <v>848</v>
      </c>
      <c r="E45" s="109">
        <f t="shared" si="4"/>
        <v>1499831.29</v>
      </c>
      <c r="F45" s="50">
        <v>620</v>
      </c>
      <c r="G45" s="50">
        <v>776669.99</v>
      </c>
      <c r="H45" s="50">
        <v>115</v>
      </c>
      <c r="I45" s="50">
        <v>123816.7</v>
      </c>
      <c r="J45" s="50">
        <v>64</v>
      </c>
      <c r="K45" s="50">
        <v>104852</v>
      </c>
      <c r="L45" s="50">
        <v>0</v>
      </c>
      <c r="M45" s="50">
        <v>0</v>
      </c>
      <c r="N45" s="50">
        <v>1</v>
      </c>
      <c r="O45" s="50">
        <v>1000</v>
      </c>
      <c r="P45" s="50">
        <v>0</v>
      </c>
      <c r="Q45" s="50">
        <v>0</v>
      </c>
      <c r="R45" s="50">
        <v>23</v>
      </c>
      <c r="S45" s="50">
        <v>243191</v>
      </c>
      <c r="T45" s="50">
        <v>12</v>
      </c>
      <c r="U45" s="50">
        <v>215775.6</v>
      </c>
      <c r="V45" s="50">
        <v>0</v>
      </c>
      <c r="W45" s="50">
        <v>0</v>
      </c>
      <c r="X45" s="50">
        <v>0</v>
      </c>
      <c r="Y45" s="50">
        <v>0</v>
      </c>
      <c r="Z45" s="50">
        <v>0</v>
      </c>
      <c r="AA45" s="50">
        <v>0</v>
      </c>
      <c r="AB45" s="50">
        <v>0</v>
      </c>
      <c r="AC45" s="50">
        <v>0</v>
      </c>
      <c r="AD45" s="50">
        <v>0</v>
      </c>
      <c r="AE45" s="50">
        <v>0</v>
      </c>
      <c r="AF45" s="50">
        <v>0</v>
      </c>
      <c r="AG45" s="50">
        <v>0</v>
      </c>
      <c r="AH45" s="50">
        <v>1</v>
      </c>
      <c r="AI45" s="50">
        <v>4500</v>
      </c>
      <c r="AJ45" s="50">
        <v>4</v>
      </c>
      <c r="AK45" s="50">
        <v>9716</v>
      </c>
      <c r="AL45" s="50">
        <v>4</v>
      </c>
      <c r="AM45" s="50">
        <v>13500</v>
      </c>
      <c r="AN45" s="50">
        <v>4</v>
      </c>
      <c r="AO45" s="50">
        <v>6810</v>
      </c>
    </row>
    <row r="46" spans="2:41" ht="30" x14ac:dyDescent="0.25">
      <c r="B46" s="109" t="s">
        <v>0</v>
      </c>
      <c r="C46" s="113" t="s">
        <v>41</v>
      </c>
      <c r="D46" s="109">
        <f>D45+D44+D43+D42+D41+D40+D39+D38+D37</f>
        <v>14852</v>
      </c>
      <c r="E46" s="109">
        <f t="shared" si="4"/>
        <v>45119527128.196312</v>
      </c>
      <c r="F46" s="50">
        <f t="shared" ref="F46:AO46" si="5">F45+F44+F43+F42+F41+F40+F39+F38+F37</f>
        <v>8868</v>
      </c>
      <c r="G46" s="50">
        <f t="shared" si="5"/>
        <v>18794586.8763</v>
      </c>
      <c r="H46" s="50">
        <f t="shared" si="5"/>
        <v>2960</v>
      </c>
      <c r="I46" s="50">
        <f t="shared" si="5"/>
        <v>13005769.199999999</v>
      </c>
      <c r="J46" s="50">
        <f t="shared" si="5"/>
        <v>1397</v>
      </c>
      <c r="K46" s="50">
        <f t="shared" si="5"/>
        <v>3697964.04</v>
      </c>
      <c r="L46" s="50">
        <f t="shared" si="5"/>
        <v>95</v>
      </c>
      <c r="M46" s="50">
        <f t="shared" si="5"/>
        <v>530804.12</v>
      </c>
      <c r="N46" s="50">
        <f t="shared" si="5"/>
        <v>161</v>
      </c>
      <c r="O46" s="50">
        <f t="shared" si="5"/>
        <v>14006925.190000001</v>
      </c>
      <c r="P46" s="50">
        <f t="shared" si="5"/>
        <v>43</v>
      </c>
      <c r="Q46" s="50">
        <f t="shared" si="5"/>
        <v>5986293.3600000003</v>
      </c>
      <c r="R46" s="50">
        <f t="shared" si="5"/>
        <v>528</v>
      </c>
      <c r="S46" s="50">
        <f t="shared" si="5"/>
        <v>17416549.579999998</v>
      </c>
      <c r="T46" s="50">
        <f t="shared" si="5"/>
        <v>67</v>
      </c>
      <c r="U46" s="50">
        <f t="shared" si="5"/>
        <v>1110324.1100000001</v>
      </c>
      <c r="V46" s="50">
        <f t="shared" si="5"/>
        <v>6</v>
      </c>
      <c r="W46" s="50">
        <f t="shared" si="5"/>
        <v>19450</v>
      </c>
      <c r="X46" s="50">
        <f t="shared" si="5"/>
        <v>1</v>
      </c>
      <c r="Y46" s="50">
        <f t="shared" si="5"/>
        <v>66990</v>
      </c>
      <c r="Z46" s="50">
        <f t="shared" si="5"/>
        <v>3</v>
      </c>
      <c r="AA46" s="50">
        <f t="shared" si="5"/>
        <v>1000</v>
      </c>
      <c r="AB46" s="50">
        <f t="shared" si="5"/>
        <v>0</v>
      </c>
      <c r="AC46" s="50">
        <f t="shared" si="5"/>
        <v>0</v>
      </c>
      <c r="AD46" s="50">
        <f t="shared" si="5"/>
        <v>27</v>
      </c>
      <c r="AE46" s="50">
        <f t="shared" si="5"/>
        <v>45023893175.900002</v>
      </c>
      <c r="AF46" s="50">
        <f t="shared" si="5"/>
        <v>2</v>
      </c>
      <c r="AG46" s="50">
        <f t="shared" si="5"/>
        <v>4937.57</v>
      </c>
      <c r="AH46" s="50">
        <f t="shared" si="5"/>
        <v>243</v>
      </c>
      <c r="AI46" s="50">
        <f t="shared" si="5"/>
        <v>1410261.73</v>
      </c>
      <c r="AJ46" s="50">
        <f t="shared" si="5"/>
        <v>136</v>
      </c>
      <c r="AK46" s="50">
        <f t="shared" si="5"/>
        <v>3190149.2300000004</v>
      </c>
      <c r="AL46" s="50">
        <f t="shared" si="5"/>
        <v>251</v>
      </c>
      <c r="AM46" s="50">
        <f t="shared" si="5"/>
        <v>14346330.989999998</v>
      </c>
      <c r="AN46" s="50">
        <f t="shared" si="5"/>
        <v>64</v>
      </c>
      <c r="AO46" s="50">
        <f t="shared" si="5"/>
        <v>2045616.3</v>
      </c>
    </row>
    <row r="47" spans="2:41" ht="16.5" thickBot="1" x14ac:dyDescent="0.3">
      <c r="C47" s="114" t="s">
        <v>44</v>
      </c>
      <c r="E47" s="115">
        <f>G46+I46+K46+M46+O46+Q46+S46+U46+W46+Y46+AA46+AC46+AE46+AG46+AI46+AK46+AM46+AO46</f>
        <v>45119527128.196312</v>
      </c>
    </row>
    <row r="48" spans="2:41" ht="15.75" thickBot="1" x14ac:dyDescent="0.3">
      <c r="B48" s="116" t="s">
        <v>5</v>
      </c>
      <c r="C48" s="116" t="s">
        <v>6</v>
      </c>
      <c r="D48" s="117" t="s">
        <v>7</v>
      </c>
      <c r="E48" s="118"/>
      <c r="F48" s="119" t="s">
        <v>8</v>
      </c>
      <c r="G48" s="120"/>
      <c r="H48" s="120"/>
      <c r="I48" s="120"/>
      <c r="J48" s="120"/>
      <c r="K48" s="120"/>
      <c r="L48" s="120"/>
      <c r="M48" s="121"/>
      <c r="N48" s="122" t="s">
        <v>9</v>
      </c>
      <c r="O48" s="123"/>
      <c r="P48" s="124"/>
      <c r="Q48" s="125"/>
      <c r="R48" s="122" t="s">
        <v>10</v>
      </c>
      <c r="S48" s="124"/>
      <c r="T48" s="124"/>
      <c r="U48" s="125"/>
      <c r="V48" s="126" t="s">
        <v>11</v>
      </c>
      <c r="W48" s="124"/>
      <c r="X48" s="124"/>
      <c r="Y48" s="125"/>
      <c r="Z48" s="122" t="s">
        <v>12</v>
      </c>
      <c r="AA48" s="123"/>
      <c r="AB48" s="124"/>
      <c r="AC48" s="125"/>
      <c r="AD48" s="122" t="s">
        <v>13</v>
      </c>
      <c r="AE48" s="127"/>
      <c r="AF48" s="127"/>
      <c r="AG48" s="128"/>
      <c r="AH48" s="129"/>
      <c r="AI48" s="123" t="s">
        <v>14</v>
      </c>
      <c r="AJ48" s="130"/>
      <c r="AK48" s="131"/>
      <c r="AL48" s="122" t="s">
        <v>15</v>
      </c>
      <c r="AM48" s="123"/>
      <c r="AN48" s="124"/>
      <c r="AO48" s="125"/>
    </row>
    <row r="49" spans="2:41" ht="15.75" thickBot="1" x14ac:dyDescent="0.3">
      <c r="B49" s="132"/>
      <c r="C49" s="133"/>
      <c r="D49" s="134"/>
      <c r="E49" s="135"/>
      <c r="F49" s="136" t="s">
        <v>16</v>
      </c>
      <c r="G49" s="137"/>
      <c r="H49" s="138" t="s">
        <v>17</v>
      </c>
      <c r="I49" s="139"/>
      <c r="J49" s="140" t="s">
        <v>18</v>
      </c>
      <c r="K49" s="125"/>
      <c r="L49" s="141" t="s">
        <v>19</v>
      </c>
      <c r="M49" s="141"/>
      <c r="N49" s="142" t="s">
        <v>20</v>
      </c>
      <c r="O49" s="143"/>
      <c r="P49" s="136" t="s">
        <v>21</v>
      </c>
      <c r="Q49" s="144"/>
      <c r="R49" s="142" t="s">
        <v>22</v>
      </c>
      <c r="S49" s="143"/>
      <c r="T49" s="136" t="s">
        <v>21</v>
      </c>
      <c r="U49" s="144"/>
      <c r="V49" s="142" t="s">
        <v>23</v>
      </c>
      <c r="W49" s="143"/>
      <c r="X49" s="136" t="s">
        <v>21</v>
      </c>
      <c r="Y49" s="144"/>
      <c r="Z49" s="142" t="s">
        <v>24</v>
      </c>
      <c r="AA49" s="143"/>
      <c r="AB49" s="136" t="s">
        <v>21</v>
      </c>
      <c r="AC49" s="144"/>
      <c r="AD49" s="142" t="s">
        <v>25</v>
      </c>
      <c r="AE49" s="143"/>
      <c r="AF49" s="136" t="s">
        <v>21</v>
      </c>
      <c r="AG49" s="144"/>
      <c r="AH49" s="142" t="s">
        <v>26</v>
      </c>
      <c r="AI49" s="143"/>
      <c r="AJ49" s="136" t="s">
        <v>21</v>
      </c>
      <c r="AK49" s="144"/>
      <c r="AL49" s="142" t="s">
        <v>27</v>
      </c>
      <c r="AM49" s="143"/>
      <c r="AN49" s="136" t="s">
        <v>21</v>
      </c>
      <c r="AO49" s="144"/>
    </row>
    <row r="50" spans="2:41" ht="39" thickBot="1" x14ac:dyDescent="0.3">
      <c r="B50" s="145"/>
      <c r="C50" s="146"/>
      <c r="D50" s="147" t="s">
        <v>28</v>
      </c>
      <c r="E50" s="148" t="s">
        <v>29</v>
      </c>
      <c r="F50" s="148" t="s">
        <v>30</v>
      </c>
      <c r="G50" s="148" t="s">
        <v>31</v>
      </c>
      <c r="H50" s="148" t="s">
        <v>30</v>
      </c>
      <c r="I50" s="148" t="s">
        <v>31</v>
      </c>
      <c r="J50" s="148" t="s">
        <v>30</v>
      </c>
      <c r="K50" s="148" t="s">
        <v>31</v>
      </c>
      <c r="L50" s="148" t="s">
        <v>30</v>
      </c>
      <c r="M50" s="148" t="s">
        <v>31</v>
      </c>
      <c r="N50" s="148" t="s">
        <v>30</v>
      </c>
      <c r="O50" s="148" t="s">
        <v>31</v>
      </c>
      <c r="P50" s="148" t="s">
        <v>30</v>
      </c>
      <c r="Q50" s="148" t="s">
        <v>31</v>
      </c>
      <c r="R50" s="148" t="s">
        <v>30</v>
      </c>
      <c r="S50" s="148" t="s">
        <v>31</v>
      </c>
      <c r="T50" s="148" t="s">
        <v>30</v>
      </c>
      <c r="U50" s="148" t="s">
        <v>31</v>
      </c>
      <c r="V50" s="148" t="s">
        <v>30</v>
      </c>
      <c r="W50" s="148" t="s">
        <v>31</v>
      </c>
      <c r="X50" s="148" t="s">
        <v>30</v>
      </c>
      <c r="Y50" s="148" t="s">
        <v>31</v>
      </c>
      <c r="Z50" s="148" t="s">
        <v>30</v>
      </c>
      <c r="AA50" s="148" t="s">
        <v>31</v>
      </c>
      <c r="AB50" s="148" t="s">
        <v>30</v>
      </c>
      <c r="AC50" s="148" t="s">
        <v>31</v>
      </c>
      <c r="AD50" s="148" t="s">
        <v>30</v>
      </c>
      <c r="AE50" s="148" t="s">
        <v>31</v>
      </c>
      <c r="AF50" s="148" t="s">
        <v>30</v>
      </c>
      <c r="AG50" s="148" t="s">
        <v>31</v>
      </c>
      <c r="AH50" s="148" t="s">
        <v>30</v>
      </c>
      <c r="AI50" s="148" t="s">
        <v>31</v>
      </c>
      <c r="AJ50" s="148" t="s">
        <v>30</v>
      </c>
      <c r="AK50" s="148" t="s">
        <v>31</v>
      </c>
      <c r="AL50" s="148" t="s">
        <v>30</v>
      </c>
      <c r="AM50" s="148" t="s">
        <v>31</v>
      </c>
      <c r="AN50" s="148" t="s">
        <v>30</v>
      </c>
      <c r="AO50" s="148" t="s">
        <v>31</v>
      </c>
    </row>
    <row r="51" spans="2:41" ht="15.75" thickBot="1" x14ac:dyDescent="0.3">
      <c r="B51" s="149">
        <v>1</v>
      </c>
      <c r="C51" s="150">
        <v>2</v>
      </c>
      <c r="D51" s="150">
        <v>3</v>
      </c>
      <c r="E51" s="150">
        <v>4</v>
      </c>
      <c r="F51" s="151">
        <v>5</v>
      </c>
      <c r="G51" s="150">
        <v>6</v>
      </c>
      <c r="H51" s="150">
        <v>7</v>
      </c>
      <c r="I51" s="150">
        <v>8</v>
      </c>
      <c r="J51" s="150">
        <v>9</v>
      </c>
      <c r="K51" s="150">
        <v>10</v>
      </c>
      <c r="L51" s="150">
        <v>11</v>
      </c>
      <c r="M51" s="150">
        <v>12</v>
      </c>
      <c r="N51" s="150">
        <v>13</v>
      </c>
      <c r="O51" s="150">
        <v>14</v>
      </c>
      <c r="P51" s="150">
        <v>15</v>
      </c>
      <c r="Q51" s="150">
        <v>16</v>
      </c>
      <c r="R51" s="150">
        <v>17</v>
      </c>
      <c r="S51" s="150">
        <v>18</v>
      </c>
      <c r="T51" s="150">
        <v>19</v>
      </c>
      <c r="U51" s="150">
        <v>20</v>
      </c>
      <c r="V51" s="150">
        <v>21</v>
      </c>
      <c r="W51" s="150">
        <v>22</v>
      </c>
      <c r="X51" s="150">
        <v>23</v>
      </c>
      <c r="Y51" s="150">
        <v>24</v>
      </c>
      <c r="Z51" s="150">
        <v>25</v>
      </c>
      <c r="AA51" s="150">
        <v>26</v>
      </c>
      <c r="AB51" s="150">
        <v>27</v>
      </c>
      <c r="AC51" s="150">
        <v>28</v>
      </c>
      <c r="AD51" s="150">
        <v>29</v>
      </c>
      <c r="AE51" s="150">
        <v>30</v>
      </c>
      <c r="AF51" s="150">
        <v>31</v>
      </c>
      <c r="AG51" s="150">
        <v>32</v>
      </c>
      <c r="AH51" s="150">
        <v>33</v>
      </c>
      <c r="AI51" s="150">
        <v>34</v>
      </c>
      <c r="AJ51" s="150">
        <v>35</v>
      </c>
      <c r="AK51" s="150">
        <v>36</v>
      </c>
      <c r="AL51" s="150">
        <v>37</v>
      </c>
      <c r="AM51" s="150">
        <v>38</v>
      </c>
      <c r="AN51" s="150">
        <v>39</v>
      </c>
      <c r="AO51" s="150">
        <v>40</v>
      </c>
    </row>
    <row r="52" spans="2:41" ht="16.5" thickBot="1" x14ac:dyDescent="0.3">
      <c r="B52" s="152">
        <v>1</v>
      </c>
      <c r="C52" s="153" t="s">
        <v>32</v>
      </c>
      <c r="D52" s="152">
        <f>F52+H52+J52+L52+N52+P52+R52+T52+V52+X52+Z52+AB52+AD52+AF52+AH52+AJ52+AL52+AN52</f>
        <v>10376</v>
      </c>
      <c r="E52" s="152">
        <f>G52+I52+K52+M52+O52+Q52+S52+U52+W52+Y52+AA52+AC52+AE52+AG52+AI52+AK52+AM52+AO52</f>
        <v>45077820863.900002</v>
      </c>
      <c r="F52" s="152">
        <f t="shared" ref="F52:AO58" si="6">F7+F22+F37</f>
        <v>5856</v>
      </c>
      <c r="G52" s="152">
        <f t="shared" si="6"/>
        <v>11266663.109999999</v>
      </c>
      <c r="H52" s="152">
        <f t="shared" si="6"/>
        <v>1712</v>
      </c>
      <c r="I52" s="152">
        <f t="shared" si="6"/>
        <v>3023055.1100000003</v>
      </c>
      <c r="J52" s="152">
        <f t="shared" si="6"/>
        <v>1320</v>
      </c>
      <c r="K52" s="152">
        <f t="shared" si="6"/>
        <v>2996676.67</v>
      </c>
      <c r="L52" s="152">
        <f t="shared" si="6"/>
        <v>88</v>
      </c>
      <c r="M52" s="152">
        <f t="shared" si="6"/>
        <v>477846.98000000004</v>
      </c>
      <c r="N52" s="152">
        <f t="shared" si="6"/>
        <v>234</v>
      </c>
      <c r="O52" s="152">
        <f t="shared" si="6"/>
        <v>8297468.6600000001</v>
      </c>
      <c r="P52" s="152">
        <f t="shared" si="6"/>
        <v>39</v>
      </c>
      <c r="Q52" s="152">
        <f t="shared" si="6"/>
        <v>2382748.9500000002</v>
      </c>
      <c r="R52" s="152">
        <f t="shared" si="6"/>
        <v>233</v>
      </c>
      <c r="S52" s="152">
        <f t="shared" si="6"/>
        <v>11093373.300000001</v>
      </c>
      <c r="T52" s="152">
        <f t="shared" si="6"/>
        <v>26</v>
      </c>
      <c r="U52" s="152">
        <f t="shared" si="6"/>
        <v>268004</v>
      </c>
      <c r="V52" s="152">
        <f t="shared" si="6"/>
        <v>8</v>
      </c>
      <c r="W52" s="152">
        <f t="shared" si="6"/>
        <v>96562.9</v>
      </c>
      <c r="X52" s="152">
        <f t="shared" si="6"/>
        <v>0</v>
      </c>
      <c r="Y52" s="152">
        <f t="shared" si="6"/>
        <v>0</v>
      </c>
      <c r="Z52" s="152">
        <f t="shared" si="6"/>
        <v>2</v>
      </c>
      <c r="AA52" s="152">
        <f t="shared" si="6"/>
        <v>135550</v>
      </c>
      <c r="AB52" s="152">
        <f t="shared" si="6"/>
        <v>0</v>
      </c>
      <c r="AC52" s="152">
        <f t="shared" si="6"/>
        <v>0</v>
      </c>
      <c r="AD52" s="152">
        <f t="shared" si="6"/>
        <v>21</v>
      </c>
      <c r="AE52" s="152">
        <f t="shared" si="6"/>
        <v>45023553078.880005</v>
      </c>
      <c r="AF52" s="152">
        <f t="shared" si="6"/>
        <v>0</v>
      </c>
      <c r="AG52" s="152">
        <f t="shared" si="6"/>
        <v>0</v>
      </c>
      <c r="AH52" s="152">
        <f t="shared" si="6"/>
        <v>311</v>
      </c>
      <c r="AI52" s="152">
        <f t="shared" si="6"/>
        <v>3998627.95</v>
      </c>
      <c r="AJ52" s="152">
        <f t="shared" si="6"/>
        <v>176</v>
      </c>
      <c r="AK52" s="152">
        <f t="shared" si="6"/>
        <v>1736357.1800000002</v>
      </c>
      <c r="AL52" s="152">
        <f t="shared" si="6"/>
        <v>267</v>
      </c>
      <c r="AM52" s="152">
        <f t="shared" si="6"/>
        <v>5378727.2699999996</v>
      </c>
      <c r="AN52" s="152">
        <f t="shared" si="6"/>
        <v>83</v>
      </c>
      <c r="AO52" s="152">
        <f t="shared" si="6"/>
        <v>3116122.94</v>
      </c>
    </row>
    <row r="53" spans="2:41" ht="16.5" thickBot="1" x14ac:dyDescent="0.3">
      <c r="B53" s="152">
        <v>2</v>
      </c>
      <c r="C53" s="153" t="s">
        <v>33</v>
      </c>
      <c r="D53" s="152">
        <f t="shared" ref="D53:E61" si="7">F53+H53+J53+L53+N53+P53+R53+T53+V53+X53+Z53+AB53+AD53+AF53+AH53+AJ53+AL53+AN53</f>
        <v>10500</v>
      </c>
      <c r="E53" s="152">
        <f t="shared" si="7"/>
        <v>200266673.44999999</v>
      </c>
      <c r="F53" s="152">
        <f t="shared" si="6"/>
        <v>2460</v>
      </c>
      <c r="G53" s="152">
        <f t="shared" si="6"/>
        <v>23343291.34</v>
      </c>
      <c r="H53" s="152">
        <f t="shared" si="6"/>
        <v>4993</v>
      </c>
      <c r="I53" s="152">
        <f t="shared" si="6"/>
        <v>64191443.950000003</v>
      </c>
      <c r="J53" s="152">
        <f t="shared" si="6"/>
        <v>1507</v>
      </c>
      <c r="K53" s="152">
        <f t="shared" si="6"/>
        <v>20047377.700000003</v>
      </c>
      <c r="L53" s="152">
        <f t="shared" si="6"/>
        <v>287</v>
      </c>
      <c r="M53" s="152">
        <f t="shared" si="6"/>
        <v>1191276.81</v>
      </c>
      <c r="N53" s="152">
        <f t="shared" si="6"/>
        <v>62</v>
      </c>
      <c r="O53" s="152">
        <f t="shared" si="6"/>
        <v>14108500.030000001</v>
      </c>
      <c r="P53" s="152">
        <f t="shared" si="6"/>
        <v>11</v>
      </c>
      <c r="Q53" s="152">
        <f t="shared" si="6"/>
        <v>101625.86</v>
      </c>
      <c r="R53" s="152">
        <f t="shared" si="6"/>
        <v>427</v>
      </c>
      <c r="S53" s="152">
        <f t="shared" si="6"/>
        <v>31153522.949999999</v>
      </c>
      <c r="T53" s="152">
        <f t="shared" si="6"/>
        <v>26</v>
      </c>
      <c r="U53" s="152">
        <f t="shared" si="6"/>
        <v>1252463</v>
      </c>
      <c r="V53" s="152">
        <f t="shared" si="6"/>
        <v>6</v>
      </c>
      <c r="W53" s="152">
        <f t="shared" si="6"/>
        <v>428150</v>
      </c>
      <c r="X53" s="152">
        <f t="shared" si="6"/>
        <v>0</v>
      </c>
      <c r="Y53" s="152">
        <f t="shared" si="6"/>
        <v>0</v>
      </c>
      <c r="Z53" s="152">
        <f t="shared" si="6"/>
        <v>0</v>
      </c>
      <c r="AA53" s="152">
        <f t="shared" si="6"/>
        <v>0</v>
      </c>
      <c r="AB53" s="152">
        <f t="shared" si="6"/>
        <v>0</v>
      </c>
      <c r="AC53" s="152">
        <f t="shared" si="6"/>
        <v>0</v>
      </c>
      <c r="AD53" s="152">
        <f t="shared" si="6"/>
        <v>18</v>
      </c>
      <c r="AE53" s="152">
        <f t="shared" si="6"/>
        <v>1148820.2799999998</v>
      </c>
      <c r="AF53" s="152">
        <f t="shared" si="6"/>
        <v>4</v>
      </c>
      <c r="AG53" s="152">
        <f t="shared" si="6"/>
        <v>145775.13</v>
      </c>
      <c r="AH53" s="152">
        <f t="shared" si="6"/>
        <v>4</v>
      </c>
      <c r="AI53" s="152">
        <f t="shared" si="6"/>
        <v>45167.5</v>
      </c>
      <c r="AJ53" s="152">
        <f t="shared" si="6"/>
        <v>19</v>
      </c>
      <c r="AK53" s="152">
        <f t="shared" si="6"/>
        <v>481629.29000000004</v>
      </c>
      <c r="AL53" s="152">
        <f t="shared" si="6"/>
        <v>634</v>
      </c>
      <c r="AM53" s="152">
        <f t="shared" si="6"/>
        <v>39077444.759999998</v>
      </c>
      <c r="AN53" s="152">
        <f t="shared" si="6"/>
        <v>42</v>
      </c>
      <c r="AO53" s="152">
        <f t="shared" si="6"/>
        <v>3550184.8499999996</v>
      </c>
    </row>
    <row r="54" spans="2:41" ht="16.5" thickBot="1" x14ac:dyDescent="0.3">
      <c r="B54" s="152">
        <v>3</v>
      </c>
      <c r="C54" s="153" t="s">
        <v>34</v>
      </c>
      <c r="D54" s="152">
        <f t="shared" si="7"/>
        <v>6783</v>
      </c>
      <c r="E54" s="152">
        <f t="shared" si="7"/>
        <v>16156305.229999999</v>
      </c>
      <c r="F54" s="152">
        <f t="shared" si="6"/>
        <v>5567</v>
      </c>
      <c r="G54" s="152">
        <f t="shared" si="6"/>
        <v>10464470.34</v>
      </c>
      <c r="H54" s="152">
        <f t="shared" si="6"/>
        <v>146</v>
      </c>
      <c r="I54" s="152">
        <f t="shared" si="6"/>
        <v>198004.07</v>
      </c>
      <c r="J54" s="152">
        <f t="shared" si="6"/>
        <v>733</v>
      </c>
      <c r="K54" s="152">
        <f t="shared" si="6"/>
        <v>1007042.49</v>
      </c>
      <c r="L54" s="152">
        <f t="shared" si="6"/>
        <v>50</v>
      </c>
      <c r="M54" s="152">
        <f t="shared" si="6"/>
        <v>63158.33</v>
      </c>
      <c r="N54" s="152">
        <f t="shared" si="6"/>
        <v>26</v>
      </c>
      <c r="O54" s="152">
        <f t="shared" si="6"/>
        <v>657536</v>
      </c>
      <c r="P54" s="152">
        <f t="shared" si="6"/>
        <v>12</v>
      </c>
      <c r="Q54" s="152">
        <f t="shared" si="6"/>
        <v>260540.12</v>
      </c>
      <c r="R54" s="152">
        <f t="shared" si="6"/>
        <v>139</v>
      </c>
      <c r="S54" s="152">
        <f t="shared" si="6"/>
        <v>2906572.5300000003</v>
      </c>
      <c r="T54" s="152">
        <f t="shared" si="6"/>
        <v>23</v>
      </c>
      <c r="U54" s="152">
        <f t="shared" si="6"/>
        <v>82850</v>
      </c>
      <c r="V54" s="152">
        <f t="shared" si="6"/>
        <v>1</v>
      </c>
      <c r="W54" s="152">
        <f t="shared" si="6"/>
        <v>10000</v>
      </c>
      <c r="X54" s="152">
        <f t="shared" si="6"/>
        <v>0</v>
      </c>
      <c r="Y54" s="152">
        <f t="shared" si="6"/>
        <v>0</v>
      </c>
      <c r="Z54" s="152">
        <f t="shared" si="6"/>
        <v>6</v>
      </c>
      <c r="AA54" s="152">
        <f t="shared" si="6"/>
        <v>7050</v>
      </c>
      <c r="AB54" s="152">
        <f t="shared" si="6"/>
        <v>0</v>
      </c>
      <c r="AC54" s="152">
        <f t="shared" si="6"/>
        <v>0</v>
      </c>
      <c r="AD54" s="152">
        <f t="shared" si="6"/>
        <v>2</v>
      </c>
      <c r="AE54" s="152">
        <f t="shared" si="6"/>
        <v>10000</v>
      </c>
      <c r="AF54" s="152">
        <f t="shared" si="6"/>
        <v>1</v>
      </c>
      <c r="AG54" s="152">
        <f t="shared" si="6"/>
        <v>500</v>
      </c>
      <c r="AH54" s="152">
        <f t="shared" si="6"/>
        <v>37</v>
      </c>
      <c r="AI54" s="152">
        <f t="shared" si="6"/>
        <v>67800.350000000006</v>
      </c>
      <c r="AJ54" s="152">
        <f t="shared" si="6"/>
        <v>20</v>
      </c>
      <c r="AK54" s="152">
        <f t="shared" si="6"/>
        <v>31981</v>
      </c>
      <c r="AL54" s="152">
        <f t="shared" si="6"/>
        <v>12</v>
      </c>
      <c r="AM54" s="152">
        <f t="shared" si="6"/>
        <v>66700</v>
      </c>
      <c r="AN54" s="152">
        <f t="shared" si="6"/>
        <v>8</v>
      </c>
      <c r="AO54" s="152">
        <f t="shared" si="6"/>
        <v>322100</v>
      </c>
    </row>
    <row r="55" spans="2:41" ht="16.5" thickBot="1" x14ac:dyDescent="0.3">
      <c r="B55" s="152">
        <v>4</v>
      </c>
      <c r="C55" s="153" t="s">
        <v>35</v>
      </c>
      <c r="D55" s="152">
        <f t="shared" si="7"/>
        <v>2637</v>
      </c>
      <c r="E55" s="152">
        <f t="shared" si="7"/>
        <v>15337518.629999999</v>
      </c>
      <c r="F55" s="152">
        <f t="shared" si="6"/>
        <v>626</v>
      </c>
      <c r="G55" s="152">
        <f t="shared" si="6"/>
        <v>2370705.44</v>
      </c>
      <c r="H55" s="152">
        <f t="shared" si="6"/>
        <v>1538</v>
      </c>
      <c r="I55" s="152">
        <f t="shared" si="6"/>
        <v>4284145.9800000004</v>
      </c>
      <c r="J55" s="152">
        <f t="shared" si="6"/>
        <v>211</v>
      </c>
      <c r="K55" s="152">
        <f t="shared" si="6"/>
        <v>476186.11</v>
      </c>
      <c r="L55" s="152">
        <f t="shared" si="6"/>
        <v>41</v>
      </c>
      <c r="M55" s="152">
        <f t="shared" si="6"/>
        <v>418335.66000000003</v>
      </c>
      <c r="N55" s="152">
        <f t="shared" si="6"/>
        <v>29</v>
      </c>
      <c r="O55" s="152">
        <f t="shared" si="6"/>
        <v>4254221.55</v>
      </c>
      <c r="P55" s="152">
        <f t="shared" si="6"/>
        <v>14</v>
      </c>
      <c r="Q55" s="152">
        <f t="shared" si="6"/>
        <v>326413.02</v>
      </c>
      <c r="R55" s="152">
        <f t="shared" si="6"/>
        <v>118</v>
      </c>
      <c r="S55" s="152">
        <f t="shared" si="6"/>
        <v>1930851.62</v>
      </c>
      <c r="T55" s="152">
        <f t="shared" si="6"/>
        <v>13</v>
      </c>
      <c r="U55" s="152">
        <f t="shared" si="6"/>
        <v>317023.71000000002</v>
      </c>
      <c r="V55" s="152">
        <f t="shared" si="6"/>
        <v>1</v>
      </c>
      <c r="W55" s="152">
        <f t="shared" si="6"/>
        <v>24500</v>
      </c>
      <c r="X55" s="152">
        <f t="shared" si="6"/>
        <v>1</v>
      </c>
      <c r="Y55" s="152">
        <f t="shared" si="6"/>
        <v>10000</v>
      </c>
      <c r="Z55" s="152">
        <f t="shared" si="6"/>
        <v>0</v>
      </c>
      <c r="AA55" s="152">
        <f t="shared" si="6"/>
        <v>0</v>
      </c>
      <c r="AB55" s="152">
        <f t="shared" si="6"/>
        <v>0</v>
      </c>
      <c r="AC55" s="152">
        <f t="shared" si="6"/>
        <v>0</v>
      </c>
      <c r="AD55" s="152">
        <f t="shared" si="6"/>
        <v>7</v>
      </c>
      <c r="AE55" s="152">
        <f t="shared" si="6"/>
        <v>112501</v>
      </c>
      <c r="AF55" s="152">
        <f t="shared" si="6"/>
        <v>0</v>
      </c>
      <c r="AG55" s="152">
        <f t="shared" si="6"/>
        <v>0</v>
      </c>
      <c r="AH55" s="152">
        <f t="shared" si="6"/>
        <v>5</v>
      </c>
      <c r="AI55" s="152">
        <f t="shared" si="6"/>
        <v>8000</v>
      </c>
      <c r="AJ55" s="152">
        <f t="shared" si="6"/>
        <v>3</v>
      </c>
      <c r="AK55" s="152">
        <f t="shared" si="6"/>
        <v>2947.94</v>
      </c>
      <c r="AL55" s="152">
        <f t="shared" si="6"/>
        <v>23</v>
      </c>
      <c r="AM55" s="152">
        <f t="shared" si="6"/>
        <v>567136.6</v>
      </c>
      <c r="AN55" s="152">
        <f t="shared" si="6"/>
        <v>7</v>
      </c>
      <c r="AO55" s="152">
        <f t="shared" si="6"/>
        <v>234550</v>
      </c>
    </row>
    <row r="56" spans="2:41" ht="16.5" thickBot="1" x14ac:dyDescent="0.3">
      <c r="B56" s="152">
        <v>5</v>
      </c>
      <c r="C56" s="153" t="s">
        <v>36</v>
      </c>
      <c r="D56" s="152">
        <f t="shared" si="7"/>
        <v>9429</v>
      </c>
      <c r="E56" s="152">
        <f t="shared" si="7"/>
        <v>23387285.540000007</v>
      </c>
      <c r="F56" s="152">
        <f t="shared" si="6"/>
        <v>7207</v>
      </c>
      <c r="G56" s="152">
        <f t="shared" si="6"/>
        <v>13870981.319999998</v>
      </c>
      <c r="H56" s="152">
        <f t="shared" si="6"/>
        <v>958</v>
      </c>
      <c r="I56" s="152">
        <f t="shared" si="6"/>
        <v>1480274.8399999999</v>
      </c>
      <c r="J56" s="152">
        <f t="shared" si="6"/>
        <v>675</v>
      </c>
      <c r="K56" s="152">
        <f t="shared" si="6"/>
        <v>844968.25</v>
      </c>
      <c r="L56" s="152">
        <f t="shared" si="6"/>
        <v>25</v>
      </c>
      <c r="M56" s="152">
        <f t="shared" si="6"/>
        <v>43136</v>
      </c>
      <c r="N56" s="152">
        <f t="shared" si="6"/>
        <v>30</v>
      </c>
      <c r="O56" s="152">
        <f t="shared" si="6"/>
        <v>954317.2</v>
      </c>
      <c r="P56" s="152">
        <f t="shared" si="6"/>
        <v>14</v>
      </c>
      <c r="Q56" s="152">
        <f t="shared" si="6"/>
        <v>249266.66999999998</v>
      </c>
      <c r="R56" s="152">
        <f t="shared" si="6"/>
        <v>316</v>
      </c>
      <c r="S56" s="152">
        <f t="shared" si="6"/>
        <v>5273321.6099999994</v>
      </c>
      <c r="T56" s="152">
        <f t="shared" si="6"/>
        <v>36</v>
      </c>
      <c r="U56" s="152">
        <f t="shared" si="6"/>
        <v>108300.71</v>
      </c>
      <c r="V56" s="152">
        <f t="shared" si="6"/>
        <v>11</v>
      </c>
      <c r="W56" s="152">
        <f t="shared" si="6"/>
        <v>63500</v>
      </c>
      <c r="X56" s="152">
        <f t="shared" si="6"/>
        <v>0</v>
      </c>
      <c r="Y56" s="152">
        <f t="shared" si="6"/>
        <v>0</v>
      </c>
      <c r="Z56" s="152">
        <f t="shared" si="6"/>
        <v>0</v>
      </c>
      <c r="AA56" s="152">
        <f t="shared" si="6"/>
        <v>0</v>
      </c>
      <c r="AB56" s="152">
        <f t="shared" si="6"/>
        <v>1</v>
      </c>
      <c r="AC56" s="152">
        <f t="shared" si="6"/>
        <v>820</v>
      </c>
      <c r="AD56" s="152">
        <f t="shared" si="6"/>
        <v>4</v>
      </c>
      <c r="AE56" s="152">
        <f t="shared" si="6"/>
        <v>50666.67</v>
      </c>
      <c r="AF56" s="152">
        <f t="shared" si="6"/>
        <v>0</v>
      </c>
      <c r="AG56" s="152">
        <f t="shared" si="6"/>
        <v>0</v>
      </c>
      <c r="AH56" s="152">
        <f t="shared" si="6"/>
        <v>105</v>
      </c>
      <c r="AI56" s="152">
        <f t="shared" si="6"/>
        <v>130054.66</v>
      </c>
      <c r="AJ56" s="152">
        <f t="shared" si="6"/>
        <v>19</v>
      </c>
      <c r="AK56" s="152">
        <f t="shared" si="6"/>
        <v>43039.94</v>
      </c>
      <c r="AL56" s="152">
        <f t="shared" si="6"/>
        <v>18</v>
      </c>
      <c r="AM56" s="152">
        <f t="shared" si="6"/>
        <v>146866.66999999998</v>
      </c>
      <c r="AN56" s="152">
        <f t="shared" si="6"/>
        <v>10</v>
      </c>
      <c r="AO56" s="152">
        <f t="shared" si="6"/>
        <v>127771</v>
      </c>
    </row>
    <row r="57" spans="2:41" ht="16.5" thickBot="1" x14ac:dyDescent="0.3">
      <c r="B57" s="152">
        <v>6</v>
      </c>
      <c r="C57" s="153" t="s">
        <v>37</v>
      </c>
      <c r="D57" s="152">
        <f t="shared" si="7"/>
        <v>6808</v>
      </c>
      <c r="E57" s="152">
        <f t="shared" si="7"/>
        <v>25334049.039999999</v>
      </c>
      <c r="F57" s="152">
        <f t="shared" si="6"/>
        <v>4452</v>
      </c>
      <c r="G57" s="152">
        <f t="shared" si="6"/>
        <v>5166014.2299999995</v>
      </c>
      <c r="H57" s="152">
        <f t="shared" si="6"/>
        <v>851</v>
      </c>
      <c r="I57" s="152">
        <f t="shared" si="6"/>
        <v>1390453.7799999998</v>
      </c>
      <c r="J57" s="152">
        <f t="shared" si="6"/>
        <v>604</v>
      </c>
      <c r="K57" s="152">
        <f t="shared" si="6"/>
        <v>694552.2</v>
      </c>
      <c r="L57" s="152">
        <f t="shared" si="6"/>
        <v>47</v>
      </c>
      <c r="M57" s="152">
        <f t="shared" si="6"/>
        <v>62933.33</v>
      </c>
      <c r="N57" s="152">
        <f t="shared" si="6"/>
        <v>35</v>
      </c>
      <c r="O57" s="152">
        <f t="shared" si="6"/>
        <v>1913352.69</v>
      </c>
      <c r="P57" s="152">
        <f t="shared" si="6"/>
        <v>15</v>
      </c>
      <c r="Q57" s="152">
        <f t="shared" si="6"/>
        <v>2219097.4</v>
      </c>
      <c r="R57" s="152">
        <f t="shared" si="6"/>
        <v>336</v>
      </c>
      <c r="S57" s="152">
        <f t="shared" si="6"/>
        <v>12198775.91</v>
      </c>
      <c r="T57" s="152">
        <f t="shared" si="6"/>
        <v>76</v>
      </c>
      <c r="U57" s="152">
        <f t="shared" si="6"/>
        <v>315935.35999999999</v>
      </c>
      <c r="V57" s="152">
        <f t="shared" si="6"/>
        <v>4</v>
      </c>
      <c r="W57" s="152">
        <f t="shared" si="6"/>
        <v>4500</v>
      </c>
      <c r="X57" s="152">
        <f t="shared" si="6"/>
        <v>1</v>
      </c>
      <c r="Y57" s="152">
        <f t="shared" si="6"/>
        <v>66990</v>
      </c>
      <c r="Z57" s="152">
        <f t="shared" si="6"/>
        <v>1</v>
      </c>
      <c r="AA57" s="152">
        <f t="shared" si="6"/>
        <v>1500</v>
      </c>
      <c r="AB57" s="152">
        <f t="shared" si="6"/>
        <v>0</v>
      </c>
      <c r="AC57" s="152">
        <f t="shared" si="6"/>
        <v>0</v>
      </c>
      <c r="AD57" s="152">
        <f t="shared" si="6"/>
        <v>4</v>
      </c>
      <c r="AE57" s="152">
        <f t="shared" si="6"/>
        <v>9917</v>
      </c>
      <c r="AF57" s="152">
        <f t="shared" si="6"/>
        <v>0</v>
      </c>
      <c r="AG57" s="152">
        <f t="shared" si="6"/>
        <v>0</v>
      </c>
      <c r="AH57" s="152">
        <f t="shared" si="6"/>
        <v>219</v>
      </c>
      <c r="AI57" s="152">
        <f t="shared" si="6"/>
        <v>382362.56999999995</v>
      </c>
      <c r="AJ57" s="152">
        <f t="shared" si="6"/>
        <v>118</v>
      </c>
      <c r="AK57" s="152">
        <f t="shared" si="6"/>
        <v>222831.47</v>
      </c>
      <c r="AL57" s="152">
        <f t="shared" si="6"/>
        <v>20</v>
      </c>
      <c r="AM57" s="152">
        <f t="shared" si="6"/>
        <v>414536.1</v>
      </c>
      <c r="AN57" s="152">
        <f t="shared" si="6"/>
        <v>25</v>
      </c>
      <c r="AO57" s="152">
        <f t="shared" si="6"/>
        <v>270297</v>
      </c>
    </row>
    <row r="58" spans="2:41" ht="16.5" thickBot="1" x14ac:dyDescent="0.3">
      <c r="B58" s="152">
        <v>7</v>
      </c>
      <c r="C58" s="153" t="s">
        <v>38</v>
      </c>
      <c r="D58" s="152">
        <f t="shared" si="7"/>
        <v>3107</v>
      </c>
      <c r="E58" s="152">
        <f t="shared" si="7"/>
        <v>127056326.25999999</v>
      </c>
      <c r="F58" s="152">
        <f t="shared" si="6"/>
        <v>2492</v>
      </c>
      <c r="G58" s="152">
        <f t="shared" si="6"/>
        <v>125297285.58</v>
      </c>
      <c r="H58" s="152">
        <f t="shared" si="6"/>
        <v>153</v>
      </c>
      <c r="I58" s="152">
        <f t="shared" si="6"/>
        <v>289216.46000000002</v>
      </c>
      <c r="J58" s="152">
        <f t="shared" si="6"/>
        <v>154</v>
      </c>
      <c r="K58" s="152">
        <f t="shared" si="6"/>
        <v>215128.24</v>
      </c>
      <c r="L58" s="152">
        <f t="shared" si="6"/>
        <v>8</v>
      </c>
      <c r="M58" s="152">
        <f t="shared" si="6"/>
        <v>9400</v>
      </c>
      <c r="N58" s="152">
        <f t="shared" si="6"/>
        <v>10</v>
      </c>
      <c r="O58" s="152">
        <f t="shared" si="6"/>
        <v>44300</v>
      </c>
      <c r="P58" s="152">
        <f t="shared" si="6"/>
        <v>0</v>
      </c>
      <c r="Q58" s="152">
        <f t="shared" si="6"/>
        <v>0</v>
      </c>
      <c r="R58" s="152">
        <f t="shared" si="6"/>
        <v>85</v>
      </c>
      <c r="S58" s="152">
        <f t="shared" si="6"/>
        <v>754454.76</v>
      </c>
      <c r="T58" s="152">
        <f t="shared" si="6"/>
        <v>3</v>
      </c>
      <c r="U58" s="152">
        <f t="shared" si="6"/>
        <v>3865</v>
      </c>
      <c r="V58" s="152">
        <f t="shared" si="6"/>
        <v>0</v>
      </c>
      <c r="W58" s="152">
        <f t="shared" si="6"/>
        <v>0</v>
      </c>
      <c r="X58" s="152">
        <f t="shared" si="6"/>
        <v>0</v>
      </c>
      <c r="Y58" s="152">
        <f t="shared" si="6"/>
        <v>0</v>
      </c>
      <c r="Z58" s="152">
        <f t="shared" si="6"/>
        <v>0</v>
      </c>
      <c r="AA58" s="152">
        <f t="shared" si="6"/>
        <v>0</v>
      </c>
      <c r="AB58" s="152">
        <f t="shared" si="6"/>
        <v>0</v>
      </c>
      <c r="AC58" s="152">
        <f t="shared" si="6"/>
        <v>0</v>
      </c>
      <c r="AD58" s="152">
        <f t="shared" si="6"/>
        <v>3</v>
      </c>
      <c r="AE58" s="152">
        <f t="shared" si="6"/>
        <v>11500</v>
      </c>
      <c r="AF58" s="152">
        <f t="shared" si="6"/>
        <v>0</v>
      </c>
      <c r="AG58" s="152">
        <f t="shared" si="6"/>
        <v>0</v>
      </c>
      <c r="AH58" s="152">
        <f t="shared" si="6"/>
        <v>131</v>
      </c>
      <c r="AI58" s="152">
        <f t="shared" si="6"/>
        <v>257206.73</v>
      </c>
      <c r="AJ58" s="152">
        <f t="shared" si="6"/>
        <v>52</v>
      </c>
      <c r="AK58" s="152">
        <f t="shared" si="6"/>
        <v>80764.489999999991</v>
      </c>
      <c r="AL58" s="152">
        <f t="shared" si="6"/>
        <v>9</v>
      </c>
      <c r="AM58" s="152">
        <f t="shared" si="6"/>
        <v>48855</v>
      </c>
      <c r="AN58" s="152">
        <f t="shared" si="6"/>
        <v>7</v>
      </c>
      <c r="AO58" s="152">
        <f t="shared" si="6"/>
        <v>44350</v>
      </c>
    </row>
    <row r="59" spans="2:41" ht="16.5" thickBot="1" x14ac:dyDescent="0.3">
      <c r="B59" s="152">
        <v>8</v>
      </c>
      <c r="C59" s="153" t="s">
        <v>39</v>
      </c>
      <c r="D59" s="152">
        <f t="shared" si="7"/>
        <v>3281</v>
      </c>
      <c r="E59" s="152">
        <f t="shared" si="7"/>
        <v>22053356.116300002</v>
      </c>
      <c r="F59" s="152">
        <f t="shared" ref="F59:AO60" si="8">F44+F29+F14</f>
        <v>2642</v>
      </c>
      <c r="G59" s="152">
        <f t="shared" si="8"/>
        <v>7856487.9763000002</v>
      </c>
      <c r="H59" s="152">
        <f t="shared" si="8"/>
        <v>227</v>
      </c>
      <c r="I59" s="152">
        <f t="shared" si="8"/>
        <v>5655951.9900000012</v>
      </c>
      <c r="J59" s="152">
        <f t="shared" si="8"/>
        <v>101</v>
      </c>
      <c r="K59" s="152">
        <f t="shared" si="8"/>
        <v>117502.09</v>
      </c>
      <c r="L59" s="152">
        <f t="shared" si="8"/>
        <v>26</v>
      </c>
      <c r="M59" s="152">
        <f t="shared" si="8"/>
        <v>53639.61</v>
      </c>
      <c r="N59" s="152">
        <f t="shared" si="8"/>
        <v>11</v>
      </c>
      <c r="O59" s="152">
        <f t="shared" si="8"/>
        <v>472038.25</v>
      </c>
      <c r="P59" s="152">
        <f t="shared" si="8"/>
        <v>14</v>
      </c>
      <c r="Q59" s="152">
        <f t="shared" si="8"/>
        <v>4990511.79</v>
      </c>
      <c r="R59" s="152">
        <f t="shared" si="8"/>
        <v>58</v>
      </c>
      <c r="S59" s="152">
        <f t="shared" si="8"/>
        <v>198913.7</v>
      </c>
      <c r="T59" s="152">
        <f t="shared" si="8"/>
        <v>0</v>
      </c>
      <c r="U59" s="152">
        <f t="shared" si="8"/>
        <v>0</v>
      </c>
      <c r="V59" s="152">
        <f t="shared" si="8"/>
        <v>2</v>
      </c>
      <c r="W59" s="152">
        <f t="shared" si="8"/>
        <v>11239.29</v>
      </c>
      <c r="X59" s="152">
        <f t="shared" si="8"/>
        <v>0</v>
      </c>
      <c r="Y59" s="152">
        <f t="shared" si="8"/>
        <v>0</v>
      </c>
      <c r="Z59" s="152">
        <f t="shared" si="8"/>
        <v>0</v>
      </c>
      <c r="AA59" s="152">
        <f t="shared" si="8"/>
        <v>0</v>
      </c>
      <c r="AB59" s="152">
        <f t="shared" si="8"/>
        <v>0</v>
      </c>
      <c r="AC59" s="152">
        <f t="shared" si="8"/>
        <v>0</v>
      </c>
      <c r="AD59" s="152">
        <f t="shared" si="8"/>
        <v>7</v>
      </c>
      <c r="AE59" s="152">
        <f t="shared" si="8"/>
        <v>20007.71</v>
      </c>
      <c r="AF59" s="152">
        <f t="shared" si="8"/>
        <v>0</v>
      </c>
      <c r="AG59" s="152">
        <f t="shared" si="8"/>
        <v>0</v>
      </c>
      <c r="AH59" s="152">
        <f t="shared" si="8"/>
        <v>156</v>
      </c>
      <c r="AI59" s="152">
        <f t="shared" si="8"/>
        <v>157473.16999999998</v>
      </c>
      <c r="AJ59" s="152">
        <f t="shared" si="8"/>
        <v>28</v>
      </c>
      <c r="AK59" s="152">
        <f t="shared" si="8"/>
        <v>2511590.88</v>
      </c>
      <c r="AL59" s="152">
        <f t="shared" si="8"/>
        <v>5</v>
      </c>
      <c r="AM59" s="152">
        <f t="shared" si="8"/>
        <v>5204.66</v>
      </c>
      <c r="AN59" s="152">
        <f t="shared" si="8"/>
        <v>4</v>
      </c>
      <c r="AO59" s="152">
        <f t="shared" si="8"/>
        <v>2795</v>
      </c>
    </row>
    <row r="60" spans="2:41" ht="15.75" x14ac:dyDescent="0.25">
      <c r="B60" s="152">
        <v>9</v>
      </c>
      <c r="C60" s="153" t="s">
        <v>40</v>
      </c>
      <c r="D60" s="152">
        <f t="shared" si="7"/>
        <v>3637</v>
      </c>
      <c r="E60" s="152">
        <f t="shared" si="7"/>
        <v>5409099.2199999997</v>
      </c>
      <c r="F60" s="152">
        <f t="shared" si="8"/>
        <v>2714</v>
      </c>
      <c r="G60" s="152">
        <f t="shared" si="8"/>
        <v>3453043.08</v>
      </c>
      <c r="H60" s="152">
        <f t="shared" si="8"/>
        <v>388</v>
      </c>
      <c r="I60" s="152">
        <f t="shared" si="8"/>
        <v>488178.11000000004</v>
      </c>
      <c r="J60" s="152">
        <f t="shared" si="8"/>
        <v>341</v>
      </c>
      <c r="K60" s="152">
        <f t="shared" si="8"/>
        <v>417712.14</v>
      </c>
      <c r="L60" s="152">
        <f t="shared" si="8"/>
        <v>0</v>
      </c>
      <c r="M60" s="152">
        <f t="shared" si="8"/>
        <v>0</v>
      </c>
      <c r="N60" s="152">
        <f t="shared" si="8"/>
        <v>6</v>
      </c>
      <c r="O60" s="152">
        <f t="shared" si="8"/>
        <v>8101</v>
      </c>
      <c r="P60" s="152">
        <f t="shared" si="8"/>
        <v>1</v>
      </c>
      <c r="Q60" s="152">
        <f t="shared" si="8"/>
        <v>2500</v>
      </c>
      <c r="R60" s="152">
        <f t="shared" si="8"/>
        <v>98</v>
      </c>
      <c r="S60" s="152">
        <f t="shared" si="8"/>
        <v>651046.91999999993</v>
      </c>
      <c r="T60" s="152">
        <f t="shared" si="8"/>
        <v>42</v>
      </c>
      <c r="U60" s="152">
        <f t="shared" si="8"/>
        <v>279999.28000000003</v>
      </c>
      <c r="V60" s="152">
        <f t="shared" si="8"/>
        <v>2</v>
      </c>
      <c r="W60" s="152">
        <f t="shared" si="8"/>
        <v>2400</v>
      </c>
      <c r="X60" s="152">
        <f t="shared" si="8"/>
        <v>0</v>
      </c>
      <c r="Y60" s="152">
        <f t="shared" si="8"/>
        <v>0</v>
      </c>
      <c r="Z60" s="152">
        <f t="shared" si="8"/>
        <v>0</v>
      </c>
      <c r="AA60" s="152">
        <f t="shared" si="8"/>
        <v>0</v>
      </c>
      <c r="AB60" s="152">
        <f t="shared" si="8"/>
        <v>0</v>
      </c>
      <c r="AC60" s="152">
        <f t="shared" si="8"/>
        <v>0</v>
      </c>
      <c r="AD60" s="152">
        <f t="shared" si="8"/>
        <v>2</v>
      </c>
      <c r="AE60" s="152">
        <f t="shared" si="8"/>
        <v>10962</v>
      </c>
      <c r="AF60" s="152">
        <f t="shared" si="8"/>
        <v>0</v>
      </c>
      <c r="AG60" s="152">
        <f t="shared" si="8"/>
        <v>0</v>
      </c>
      <c r="AH60" s="152">
        <f t="shared" si="8"/>
        <v>3</v>
      </c>
      <c r="AI60" s="152">
        <f t="shared" si="8"/>
        <v>8750</v>
      </c>
      <c r="AJ60" s="152">
        <f t="shared" si="8"/>
        <v>16</v>
      </c>
      <c r="AK60" s="152">
        <f t="shared" si="8"/>
        <v>21563.14</v>
      </c>
      <c r="AL60" s="152">
        <f t="shared" si="8"/>
        <v>11</v>
      </c>
      <c r="AM60" s="152">
        <f t="shared" si="8"/>
        <v>31016.880000000001</v>
      </c>
      <c r="AN60" s="152">
        <f t="shared" si="8"/>
        <v>13</v>
      </c>
      <c r="AO60" s="152">
        <f t="shared" si="8"/>
        <v>33826.67</v>
      </c>
    </row>
    <row r="61" spans="2:41" ht="30" x14ac:dyDescent="0.25">
      <c r="B61" s="152" t="s">
        <v>0</v>
      </c>
      <c r="C61" s="154" t="s">
        <v>41</v>
      </c>
      <c r="D61" s="152">
        <f>D60+D59+D58+D57+D56+D55+D54+D53+D52</f>
        <v>56558</v>
      </c>
      <c r="E61" s="152">
        <f t="shared" si="7"/>
        <v>45512821477.386307</v>
      </c>
      <c r="F61" s="152">
        <f t="shared" ref="F61:AO61" si="9">F60+F59+F58+F57+F56+F55+F54+F53+F52</f>
        <v>34016</v>
      </c>
      <c r="G61" s="152">
        <f t="shared" si="9"/>
        <v>203088942.4163</v>
      </c>
      <c r="H61" s="152">
        <f t="shared" si="9"/>
        <v>10966</v>
      </c>
      <c r="I61" s="152">
        <f t="shared" si="9"/>
        <v>81000724.290000007</v>
      </c>
      <c r="J61" s="152">
        <f t="shared" si="9"/>
        <v>5646</v>
      </c>
      <c r="K61" s="152">
        <f t="shared" si="9"/>
        <v>26817145.890000001</v>
      </c>
      <c r="L61" s="152">
        <f t="shared" si="9"/>
        <v>572</v>
      </c>
      <c r="M61" s="152">
        <f t="shared" si="9"/>
        <v>2319726.7200000002</v>
      </c>
      <c r="N61" s="152">
        <f t="shared" si="9"/>
        <v>443</v>
      </c>
      <c r="O61" s="152">
        <f t="shared" si="9"/>
        <v>30709835.379999999</v>
      </c>
      <c r="P61" s="152">
        <f t="shared" si="9"/>
        <v>120</v>
      </c>
      <c r="Q61" s="152">
        <f t="shared" si="9"/>
        <v>10532703.809999999</v>
      </c>
      <c r="R61" s="152">
        <f t="shared" si="9"/>
        <v>1810</v>
      </c>
      <c r="S61" s="152">
        <f t="shared" si="9"/>
        <v>66160833.299999997</v>
      </c>
      <c r="T61" s="152">
        <f t="shared" si="9"/>
        <v>245</v>
      </c>
      <c r="U61" s="152">
        <f t="shared" si="9"/>
        <v>2628441.06</v>
      </c>
      <c r="V61" s="152">
        <f t="shared" si="9"/>
        <v>35</v>
      </c>
      <c r="W61" s="152">
        <f t="shared" si="9"/>
        <v>640852.19000000006</v>
      </c>
      <c r="X61" s="152">
        <f t="shared" si="9"/>
        <v>2</v>
      </c>
      <c r="Y61" s="152">
        <f t="shared" si="9"/>
        <v>76990</v>
      </c>
      <c r="Z61" s="152">
        <f t="shared" si="9"/>
        <v>9</v>
      </c>
      <c r="AA61" s="152">
        <f t="shared" si="9"/>
        <v>144100</v>
      </c>
      <c r="AB61" s="152">
        <f t="shared" si="9"/>
        <v>1</v>
      </c>
      <c r="AC61" s="152">
        <f t="shared" si="9"/>
        <v>820</v>
      </c>
      <c r="AD61" s="152">
        <f t="shared" si="9"/>
        <v>68</v>
      </c>
      <c r="AE61" s="152">
        <f t="shared" si="9"/>
        <v>45024927453.540009</v>
      </c>
      <c r="AF61" s="152">
        <f t="shared" si="9"/>
        <v>5</v>
      </c>
      <c r="AG61" s="152">
        <f t="shared" si="9"/>
        <v>146275.13</v>
      </c>
      <c r="AH61" s="152">
        <f t="shared" si="9"/>
        <v>971</v>
      </c>
      <c r="AI61" s="152">
        <f t="shared" si="9"/>
        <v>5055442.93</v>
      </c>
      <c r="AJ61" s="152">
        <f t="shared" si="9"/>
        <v>451</v>
      </c>
      <c r="AK61" s="152">
        <f t="shared" si="9"/>
        <v>5132705.33</v>
      </c>
      <c r="AL61" s="152">
        <f t="shared" si="9"/>
        <v>999</v>
      </c>
      <c r="AM61" s="152">
        <f t="shared" si="9"/>
        <v>45736487.939999998</v>
      </c>
      <c r="AN61" s="152">
        <f t="shared" si="9"/>
        <v>199</v>
      </c>
      <c r="AO61" s="152">
        <f t="shared" si="9"/>
        <v>7701997.459999999</v>
      </c>
    </row>
    <row r="62" spans="2:41" x14ac:dyDescent="0.25">
      <c r="D62" s="155">
        <f>F61+H61+J61+L61+N61+P61+R61+T61+V61+X61+Z61+AB61+AD61+AF61+AH61+AJ61+AL61+AN61</f>
        <v>56558</v>
      </c>
      <c r="E62" s="155">
        <f>G61+I61+K61+M61+O61+Q61+S61+U61+W61+Y61+AA61+AC61+AE61+AG61+AI61+AK61+AM61+AO61</f>
        <v>45512821477.386307</v>
      </c>
      <c r="F62">
        <f>F61+J61+L61</f>
        <v>40234</v>
      </c>
    </row>
    <row r="64" spans="2:41" x14ac:dyDescent="0.25">
      <c r="F64">
        <f>F52+H52+J52+L52</f>
        <v>8976</v>
      </c>
      <c r="N64">
        <f>N52+P52</f>
        <v>273</v>
      </c>
      <c r="R64">
        <f>R52+T52</f>
        <v>259</v>
      </c>
      <c r="V64">
        <f>V52+X52</f>
        <v>8</v>
      </c>
      <c r="Z64">
        <f>Z52+AB52</f>
        <v>2</v>
      </c>
      <c r="AD64">
        <f>AD52+AF52</f>
        <v>21</v>
      </c>
      <c r="AH64">
        <f>AH52+AJ52</f>
        <v>487</v>
      </c>
      <c r="AL64">
        <f>AL52+AN52</f>
        <v>350</v>
      </c>
    </row>
    <row r="65" spans="6:38" x14ac:dyDescent="0.25">
      <c r="F65">
        <f t="shared" ref="F65:F72" si="10">F53+H53+J53+L53</f>
        <v>9247</v>
      </c>
      <c r="N65">
        <f t="shared" ref="N65:N71" si="11">N53+P53</f>
        <v>73</v>
      </c>
      <c r="R65">
        <f t="shared" ref="R65:R72" si="12">R53+T53</f>
        <v>453</v>
      </c>
      <c r="V65">
        <f t="shared" ref="V65:V72" si="13">V53+X53</f>
        <v>6</v>
      </c>
      <c r="Z65">
        <f t="shared" ref="Z65:Z72" si="14">Z53+AB53</f>
        <v>0</v>
      </c>
      <c r="AD65">
        <f t="shared" ref="AD65:AD72" si="15">AD53+AF53</f>
        <v>22</v>
      </c>
      <c r="AH65">
        <f t="shared" ref="AH65:AH72" si="16">AH53+AJ53</f>
        <v>23</v>
      </c>
      <c r="AL65">
        <f t="shared" ref="AL65:AL72" si="17">AL53+AN53</f>
        <v>676</v>
      </c>
    </row>
    <row r="66" spans="6:38" x14ac:dyDescent="0.25">
      <c r="F66">
        <f t="shared" si="10"/>
        <v>6496</v>
      </c>
      <c r="N66">
        <f t="shared" si="11"/>
        <v>38</v>
      </c>
      <c r="R66">
        <f t="shared" si="12"/>
        <v>162</v>
      </c>
      <c r="V66">
        <f t="shared" si="13"/>
        <v>1</v>
      </c>
      <c r="Z66">
        <f t="shared" si="14"/>
        <v>6</v>
      </c>
      <c r="AD66">
        <f t="shared" si="15"/>
        <v>3</v>
      </c>
      <c r="AH66">
        <f t="shared" si="16"/>
        <v>57</v>
      </c>
      <c r="AL66">
        <f t="shared" si="17"/>
        <v>20</v>
      </c>
    </row>
    <row r="67" spans="6:38" x14ac:dyDescent="0.25">
      <c r="F67">
        <f t="shared" si="10"/>
        <v>2416</v>
      </c>
      <c r="N67">
        <f t="shared" si="11"/>
        <v>43</v>
      </c>
      <c r="R67">
        <f t="shared" si="12"/>
        <v>131</v>
      </c>
      <c r="V67">
        <f t="shared" si="13"/>
        <v>2</v>
      </c>
      <c r="Z67">
        <f t="shared" si="14"/>
        <v>0</v>
      </c>
      <c r="AD67">
        <f t="shared" si="15"/>
        <v>7</v>
      </c>
      <c r="AH67">
        <f t="shared" si="16"/>
        <v>8</v>
      </c>
      <c r="AL67">
        <f t="shared" si="17"/>
        <v>30</v>
      </c>
    </row>
    <row r="68" spans="6:38" x14ac:dyDescent="0.25">
      <c r="F68">
        <f t="shared" si="10"/>
        <v>8865</v>
      </c>
      <c r="N68">
        <f t="shared" si="11"/>
        <v>44</v>
      </c>
      <c r="R68">
        <f t="shared" si="12"/>
        <v>352</v>
      </c>
      <c r="V68">
        <f t="shared" si="13"/>
        <v>11</v>
      </c>
      <c r="Z68">
        <f t="shared" si="14"/>
        <v>1</v>
      </c>
      <c r="AD68">
        <f t="shared" si="15"/>
        <v>4</v>
      </c>
      <c r="AH68">
        <f t="shared" si="16"/>
        <v>124</v>
      </c>
      <c r="AL68">
        <f t="shared" si="17"/>
        <v>28</v>
      </c>
    </row>
    <row r="69" spans="6:38" x14ac:dyDescent="0.25">
      <c r="F69">
        <f t="shared" si="10"/>
        <v>5954</v>
      </c>
      <c r="N69">
        <f t="shared" si="11"/>
        <v>50</v>
      </c>
      <c r="R69">
        <f t="shared" si="12"/>
        <v>412</v>
      </c>
      <c r="V69">
        <f t="shared" si="13"/>
        <v>5</v>
      </c>
      <c r="Z69">
        <f t="shared" si="14"/>
        <v>1</v>
      </c>
      <c r="AD69">
        <f t="shared" si="15"/>
        <v>4</v>
      </c>
      <c r="AH69">
        <f t="shared" si="16"/>
        <v>337</v>
      </c>
      <c r="AL69">
        <f t="shared" si="17"/>
        <v>45</v>
      </c>
    </row>
    <row r="70" spans="6:38" x14ac:dyDescent="0.25">
      <c r="F70">
        <f t="shared" si="10"/>
        <v>2807</v>
      </c>
      <c r="N70">
        <f t="shared" si="11"/>
        <v>10</v>
      </c>
      <c r="R70">
        <f t="shared" si="12"/>
        <v>88</v>
      </c>
      <c r="V70">
        <f t="shared" si="13"/>
        <v>0</v>
      </c>
      <c r="Z70">
        <f t="shared" si="14"/>
        <v>0</v>
      </c>
      <c r="AD70">
        <f t="shared" si="15"/>
        <v>3</v>
      </c>
      <c r="AH70">
        <f t="shared" si="16"/>
        <v>183</v>
      </c>
      <c r="AL70">
        <f t="shared" si="17"/>
        <v>16</v>
      </c>
    </row>
    <row r="71" spans="6:38" x14ac:dyDescent="0.25">
      <c r="F71">
        <f t="shared" si="10"/>
        <v>2996</v>
      </c>
      <c r="N71">
        <f t="shared" si="11"/>
        <v>25</v>
      </c>
      <c r="R71">
        <f t="shared" si="12"/>
        <v>58</v>
      </c>
      <c r="V71">
        <f t="shared" si="13"/>
        <v>2</v>
      </c>
      <c r="Z71">
        <f t="shared" si="14"/>
        <v>0</v>
      </c>
      <c r="AD71">
        <f t="shared" si="15"/>
        <v>7</v>
      </c>
      <c r="AH71">
        <f t="shared" si="16"/>
        <v>184</v>
      </c>
      <c r="AL71">
        <f t="shared" si="17"/>
        <v>9</v>
      </c>
    </row>
    <row r="72" spans="6:38" x14ac:dyDescent="0.25">
      <c r="F72">
        <f t="shared" si="10"/>
        <v>3443</v>
      </c>
      <c r="N72">
        <f>N60+P60</f>
        <v>7</v>
      </c>
      <c r="R72">
        <f t="shared" si="12"/>
        <v>140</v>
      </c>
      <c r="V72">
        <f t="shared" si="13"/>
        <v>2</v>
      </c>
      <c r="Z72">
        <f t="shared" si="14"/>
        <v>0</v>
      </c>
      <c r="AD72">
        <f t="shared" si="15"/>
        <v>2</v>
      </c>
      <c r="AH72">
        <f t="shared" si="16"/>
        <v>19</v>
      </c>
      <c r="AL72">
        <f t="shared" si="17"/>
        <v>24</v>
      </c>
    </row>
  </sheetData>
  <mergeCells count="116">
    <mergeCell ref="AN49:AO49"/>
    <mergeCell ref="AB49:AC49"/>
    <mergeCell ref="AD49:AE49"/>
    <mergeCell ref="AF49:AG49"/>
    <mergeCell ref="AH49:AI49"/>
    <mergeCell ref="AJ49:AK49"/>
    <mergeCell ref="AL49:AM49"/>
    <mergeCell ref="P49:Q49"/>
    <mergeCell ref="R49:S49"/>
    <mergeCell ref="T49:U49"/>
    <mergeCell ref="V49:W49"/>
    <mergeCell ref="X49:Y49"/>
    <mergeCell ref="Z49:AA49"/>
    <mergeCell ref="V48:Y48"/>
    <mergeCell ref="Z48:AC48"/>
    <mergeCell ref="AD48:AG48"/>
    <mergeCell ref="AI48:AK48"/>
    <mergeCell ref="AL48:AO48"/>
    <mergeCell ref="F49:G49"/>
    <mergeCell ref="H49:I49"/>
    <mergeCell ref="J49:K49"/>
    <mergeCell ref="L49:M49"/>
    <mergeCell ref="N49:O49"/>
    <mergeCell ref="AH34:AI34"/>
    <mergeCell ref="AJ34:AK34"/>
    <mergeCell ref="AL34:AM34"/>
    <mergeCell ref="AN34:AO34"/>
    <mergeCell ref="B48:B50"/>
    <mergeCell ref="C48:C49"/>
    <mergeCell ref="D48:E49"/>
    <mergeCell ref="F48:M48"/>
    <mergeCell ref="N48:Q48"/>
    <mergeCell ref="R48:U48"/>
    <mergeCell ref="V34:W34"/>
    <mergeCell ref="X34:Y34"/>
    <mergeCell ref="Z34:AA34"/>
    <mergeCell ref="AB34:AC34"/>
    <mergeCell ref="AD34:AE34"/>
    <mergeCell ref="AF34:AG34"/>
    <mergeCell ref="AI33:AK33"/>
    <mergeCell ref="AL33:AO33"/>
    <mergeCell ref="F34:G34"/>
    <mergeCell ref="H34:I34"/>
    <mergeCell ref="J34:K34"/>
    <mergeCell ref="L34:M34"/>
    <mergeCell ref="N34:O34"/>
    <mergeCell ref="P34:Q34"/>
    <mergeCell ref="R34:S34"/>
    <mergeCell ref="T34:U34"/>
    <mergeCell ref="AN19:AO19"/>
    <mergeCell ref="B33:B35"/>
    <mergeCell ref="C33:C34"/>
    <mergeCell ref="D33:E34"/>
    <mergeCell ref="F33:M33"/>
    <mergeCell ref="N33:Q33"/>
    <mergeCell ref="R33:U33"/>
    <mergeCell ref="V33:Y33"/>
    <mergeCell ref="Z33:AC33"/>
    <mergeCell ref="AD33:AG33"/>
    <mergeCell ref="AB19:AC19"/>
    <mergeCell ref="AD19:AE19"/>
    <mergeCell ref="AF19:AG19"/>
    <mergeCell ref="AH19:AI19"/>
    <mergeCell ref="AJ19:AK19"/>
    <mergeCell ref="AL19:AM19"/>
    <mergeCell ref="P19:Q19"/>
    <mergeCell ref="R19:S19"/>
    <mergeCell ref="T19:U19"/>
    <mergeCell ref="V19:W19"/>
    <mergeCell ref="X19:Y19"/>
    <mergeCell ref="Z19:AA19"/>
    <mergeCell ref="V18:Y18"/>
    <mergeCell ref="Z18:AC18"/>
    <mergeCell ref="AD18:AG18"/>
    <mergeCell ref="AI18:AK18"/>
    <mergeCell ref="AL18:AO18"/>
    <mergeCell ref="F19:G19"/>
    <mergeCell ref="H19:I19"/>
    <mergeCell ref="J19:K19"/>
    <mergeCell ref="L19:M19"/>
    <mergeCell ref="N19:O19"/>
    <mergeCell ref="AH4:AI4"/>
    <mergeCell ref="AJ4:AK4"/>
    <mergeCell ref="AL4:AM4"/>
    <mergeCell ref="AN4:AO4"/>
    <mergeCell ref="B18:B20"/>
    <mergeCell ref="C18:C19"/>
    <mergeCell ref="D18:E19"/>
    <mergeCell ref="F18:M18"/>
    <mergeCell ref="N18:Q18"/>
    <mergeCell ref="R18:U18"/>
    <mergeCell ref="V4:W4"/>
    <mergeCell ref="X4:Y4"/>
    <mergeCell ref="Z4:AA4"/>
    <mergeCell ref="AB4:AC4"/>
    <mergeCell ref="AD4:AE4"/>
    <mergeCell ref="AF4:AG4"/>
    <mergeCell ref="V3:Y3"/>
    <mergeCell ref="Z3:AC3"/>
    <mergeCell ref="AD3:AG3"/>
    <mergeCell ref="AI3:AK3"/>
    <mergeCell ref="AL3:AO3"/>
    <mergeCell ref="F4:G4"/>
    <mergeCell ref="H4:I4"/>
    <mergeCell ref="J4:K4"/>
    <mergeCell ref="L4:M4"/>
    <mergeCell ref="N4:O4"/>
    <mergeCell ref="B3:B5"/>
    <mergeCell ref="C3:C4"/>
    <mergeCell ref="D3:E4"/>
    <mergeCell ref="F3:M3"/>
    <mergeCell ref="N3:Q3"/>
    <mergeCell ref="R3:U3"/>
    <mergeCell ref="P4:Q4"/>
    <mergeCell ref="R4:S4"/>
    <mergeCell ref="T4:U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2024-10-30T10:51:11Z</dcterms:created>
  <dcterms:modified xsi:type="dcterms:W3CDTF">2024-10-30T10:52:18Z</dcterms:modified>
</cp:coreProperties>
</file>