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" windowWidth="19440" windowHeight="12408"/>
  </bookViews>
  <sheets>
    <sheet name="Лист1" sheetId="1" r:id="rId1"/>
  </sheets>
  <definedNames>
    <definedName name="_xlnm.Print_Area" localSheetId="0">Лист1!$A$1:$BN$29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9" i="1" l="1"/>
  <c r="AN29" i="1"/>
  <c r="AO29" i="1"/>
  <c r="AP29" i="1"/>
  <c r="AQ29" i="1"/>
  <c r="J28" i="1" l="1"/>
  <c r="S28" i="1"/>
  <c r="X28" i="1"/>
  <c r="AL28" i="1"/>
  <c r="AR28" i="1"/>
  <c r="AF28" i="1"/>
  <c r="BA28" i="1"/>
  <c r="BK29" i="1"/>
  <c r="BN29" i="1"/>
  <c r="K29" i="1"/>
  <c r="L29" i="1"/>
  <c r="M29" i="1"/>
  <c r="N29" i="1"/>
  <c r="O29" i="1"/>
  <c r="P29" i="1"/>
  <c r="Q29" i="1"/>
  <c r="R29" i="1"/>
  <c r="T29" i="1"/>
  <c r="U29" i="1"/>
  <c r="V29" i="1"/>
  <c r="W29" i="1"/>
  <c r="Y29" i="1"/>
  <c r="Z29" i="1"/>
  <c r="AA29" i="1"/>
  <c r="AB29" i="1"/>
  <c r="AC29" i="1"/>
  <c r="AD29" i="1"/>
  <c r="AE29" i="1"/>
  <c r="AG29" i="1"/>
  <c r="AH29" i="1"/>
  <c r="AI29" i="1"/>
  <c r="AJ29" i="1"/>
  <c r="AK29" i="1"/>
  <c r="AS29" i="1"/>
  <c r="AT29" i="1"/>
  <c r="AU29" i="1"/>
  <c r="AV29" i="1"/>
  <c r="AW29" i="1"/>
  <c r="AX29" i="1"/>
  <c r="AY29" i="1"/>
  <c r="AZ29" i="1"/>
  <c r="BB29" i="1"/>
  <c r="BC29" i="1"/>
  <c r="BD29" i="1"/>
  <c r="BE29" i="1"/>
  <c r="BF29" i="1"/>
  <c r="BG29" i="1"/>
  <c r="BH29" i="1"/>
  <c r="BI29" i="1"/>
  <c r="BJ29" i="1"/>
  <c r="BL29" i="1"/>
  <c r="BM29" i="1"/>
  <c r="E28" i="1"/>
  <c r="G29" i="1"/>
  <c r="H29" i="1"/>
  <c r="I29" i="1"/>
  <c r="D28" i="1" l="1"/>
  <c r="F29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AL29" i="1" l="1"/>
  <c r="E29" i="1"/>
  <c r="BA29" i="1"/>
  <c r="AR29" i="1"/>
  <c r="AF29" i="1"/>
  <c r="X29" i="1"/>
  <c r="S29" i="1"/>
  <c r="J29" i="1"/>
  <c r="D5" i="1"/>
  <c r="D2" i="1"/>
  <c r="D4" i="1"/>
  <c r="D6" i="1"/>
  <c r="D8" i="1"/>
  <c r="D11" i="1"/>
  <c r="D13" i="1"/>
  <c r="D15" i="1"/>
  <c r="D20" i="1"/>
  <c r="D24" i="1"/>
  <c r="D14" i="1" l="1"/>
  <c r="D16" i="1"/>
  <c r="D21" i="1"/>
  <c r="D18" i="1"/>
  <c r="D27" i="1"/>
  <c r="D22" i="1"/>
  <c r="D12" i="1"/>
  <c r="D10" i="1"/>
  <c r="D19" i="1"/>
  <c r="D26" i="1"/>
  <c r="D17" i="1"/>
  <c r="D3" i="1"/>
  <c r="D23" i="1"/>
  <c r="D25" i="1"/>
  <c r="D9" i="1"/>
  <c r="D7" i="1"/>
  <c r="D29" i="1" l="1"/>
</calcChain>
</file>

<file path=xl/sharedStrings.xml><?xml version="1.0" encoding="utf-8"?>
<sst xmlns="http://schemas.openxmlformats.org/spreadsheetml/2006/main" count="95" uniqueCount="95">
  <si>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</si>
  <si>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</si>
  <si>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</si>
  <si>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</si>
  <si>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</si>
  <si>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</si>
  <si>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</si>
  <si>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</si>
  <si>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</si>
  <si>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</si>
  <si>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</si>
  <si>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</si>
  <si>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</si>
  <si>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</si>
  <si>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</si>
  <si>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</si>
  <si>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</si>
  <si>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</si>
  <si>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</si>
  <si>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</si>
  <si>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</si>
  <si>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</si>
  <si>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</si>
  <si>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</si>
  <si>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</si>
  <si>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</si>
  <si>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</si>
  <si>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</si>
  <si>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</si>
  <si>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</si>
  <si>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</si>
  <si>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</si>
  <si>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</si>
  <si>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</si>
  <si>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</si>
  <si>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</si>
  <si>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</si>
  <si>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</si>
  <si>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</si>
  <si>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</si>
  <si>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</si>
  <si>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</si>
  <si>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</si>
  <si>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</si>
  <si>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</si>
  <si>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</si>
  <si>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</si>
  <si>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</si>
  <si>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</si>
  <si>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</si>
  <si>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</si>
  <si>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</si>
  <si>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Манас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</si>
  <si>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</si>
  <si>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</si>
  <si>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</si>
  <si>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</si>
  <si>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</si>
  <si>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</si>
  <si>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</si>
  <si>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</si>
  <si>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</si>
  <si>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</si>
  <si>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</si>
  <si>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</si>
  <si>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</si>
  <si>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</si>
  <si>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</si>
  <si>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</si>
  <si>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</si>
  <si>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</si>
  <si>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</si>
  <si>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</si>
  <si>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</si>
  <si>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</si>
  <si>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</si>
  <si>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</si>
  <si>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</si>
  <si>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</si>
  <si>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</si>
  <si>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</si>
  <si>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</si>
  <si>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</si>
  <si>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</si>
  <si>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</si>
  <si>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</si>
  <si>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</si>
  <si>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</si>
  <si>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</si>
  <si>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</si>
  <si>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</si>
  <si>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</si>
  <si>
    <t>Айтматов (чел)</t>
  </si>
  <si>
    <t>Военнослужащие исполнившие задачу на таджикско-афганской участке с 1993-1999гг.</t>
  </si>
  <si>
    <t>г. Каракол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</si>
</sst>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9"/>
  <sheetViews>
    <sheetView tabSelected="1" zoomScale="70" zoomScaleNormal="70" zoomScaleSheetLayoutView="55" workbookViewId="0">
      <selection activeCell="AQ23" sqref="AQ23"/>
    </sheetView>
  </sheetViews>
  <sheetFormatPr defaultRowHeight="14.4" x14ac:dyDescent="0.3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 x14ac:dyDescent="0.3">
      <c r="A1" s="19" t="s">
        <v>0</v>
      </c>
      <c r="B1" s="20" t="s">
        <v>1</v>
      </c>
      <c r="C1" s="23" t="s">
        <v>36</v>
      </c>
      <c r="D1" s="22" t="s">
        <v>39</v>
      </c>
      <c r="E1" s="21" t="s">
        <v>37</v>
      </c>
      <c r="F1" s="23" t="s">
        <v>38</v>
      </c>
      <c r="G1" s="23" t="s">
        <v>40</v>
      </c>
      <c r="H1" s="23" t="s">
        <v>41</v>
      </c>
      <c r="I1" s="23" t="s">
        <v>42</v>
      </c>
      <c r="J1" s="21" t="s">
        <v>50</v>
      </c>
      <c r="K1" s="26" t="s">
        <v>43</v>
      </c>
      <c r="L1" s="26" t="s">
        <v>88</v>
      </c>
      <c r="M1" s="26" t="s">
        <v>44</v>
      </c>
      <c r="N1" s="26" t="s">
        <v>45</v>
      </c>
      <c r="O1" s="26" t="s">
        <v>46</v>
      </c>
      <c r="P1" s="26" t="s">
        <v>47</v>
      </c>
      <c r="Q1" s="26" t="s">
        <v>48</v>
      </c>
      <c r="R1" s="26" t="s">
        <v>49</v>
      </c>
      <c r="S1" s="21" t="s">
        <v>2</v>
      </c>
      <c r="T1" s="25" t="s">
        <v>89</v>
      </c>
      <c r="U1" s="23" t="s">
        <v>51</v>
      </c>
      <c r="V1" s="24" t="s">
        <v>92</v>
      </c>
      <c r="W1" s="23" t="s">
        <v>52</v>
      </c>
      <c r="X1" s="21" t="s">
        <v>3</v>
      </c>
      <c r="Y1" s="23" t="s">
        <v>94</v>
      </c>
      <c r="Z1" s="23" t="s">
        <v>53</v>
      </c>
      <c r="AA1" s="23" t="s">
        <v>54</v>
      </c>
      <c r="AB1" s="23" t="s">
        <v>55</v>
      </c>
      <c r="AC1" s="23" t="s">
        <v>56</v>
      </c>
      <c r="AD1" s="23" t="s">
        <v>57</v>
      </c>
      <c r="AE1" s="23" t="s">
        <v>58</v>
      </c>
      <c r="AF1" s="21" t="s">
        <v>4</v>
      </c>
      <c r="AG1" s="23" t="s">
        <v>59</v>
      </c>
      <c r="AH1" s="23" t="s">
        <v>60</v>
      </c>
      <c r="AI1" s="23" t="s">
        <v>61</v>
      </c>
      <c r="AJ1" s="23" t="s">
        <v>62</v>
      </c>
      <c r="AK1" s="23" t="s">
        <v>63</v>
      </c>
      <c r="AL1" s="21" t="s">
        <v>5</v>
      </c>
      <c r="AM1" s="23" t="s">
        <v>91</v>
      </c>
      <c r="AN1" s="23" t="s">
        <v>64</v>
      </c>
      <c r="AO1" s="23" t="s">
        <v>65</v>
      </c>
      <c r="AP1" s="23" t="s">
        <v>66</v>
      </c>
      <c r="AQ1" s="23" t="s">
        <v>67</v>
      </c>
      <c r="AR1" s="21" t="s">
        <v>6</v>
      </c>
      <c r="AS1" s="23" t="s">
        <v>68</v>
      </c>
      <c r="AT1" s="23" t="s">
        <v>69</v>
      </c>
      <c r="AU1" s="23" t="s">
        <v>70</v>
      </c>
      <c r="AV1" s="23" t="s">
        <v>71</v>
      </c>
      <c r="AW1" s="23" t="s">
        <v>90</v>
      </c>
      <c r="AX1" s="23" t="s">
        <v>72</v>
      </c>
      <c r="AY1" s="23" t="s">
        <v>73</v>
      </c>
      <c r="AZ1" s="44" t="s">
        <v>74</v>
      </c>
      <c r="BA1" s="46" t="s">
        <v>7</v>
      </c>
      <c r="BB1" s="24" t="s">
        <v>75</v>
      </c>
      <c r="BC1" s="23" t="s">
        <v>76</v>
      </c>
      <c r="BD1" s="23" t="s">
        <v>77</v>
      </c>
      <c r="BE1" s="23" t="s">
        <v>78</v>
      </c>
      <c r="BF1" s="23" t="s">
        <v>79</v>
      </c>
      <c r="BG1" s="23" t="s">
        <v>80</v>
      </c>
      <c r="BH1" s="23" t="s">
        <v>81</v>
      </c>
      <c r="BI1" s="23" t="s">
        <v>82</v>
      </c>
      <c r="BJ1" s="23" t="s">
        <v>83</v>
      </c>
      <c r="BK1" s="23" t="s">
        <v>84</v>
      </c>
      <c r="BL1" s="23" t="s">
        <v>85</v>
      </c>
      <c r="BM1" s="23" t="s">
        <v>86</v>
      </c>
      <c r="BN1" s="27" t="s">
        <v>87</v>
      </c>
      <c r="BO1" s="1"/>
      <c r="BP1" s="1"/>
    </row>
    <row r="2" spans="1:68" s="2" customFormat="1" x14ac:dyDescent="0.3">
      <c r="A2" s="3">
        <v>1</v>
      </c>
      <c r="B2" s="4" t="s">
        <v>8</v>
      </c>
      <c r="C2" s="5">
        <v>7</v>
      </c>
      <c r="D2" s="6">
        <f t="shared" ref="D2:D28" si="0">E2+J2+S2+X2+AF2+AL2+AR2+AZ2+BA2</f>
        <v>5</v>
      </c>
      <c r="E2" s="7">
        <f>F2+G2+H2+I2</f>
        <v>2</v>
      </c>
      <c r="F2" s="8">
        <v>1</v>
      </c>
      <c r="G2" s="8"/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2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8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8" si="3">AG2+AH2+AI2+AJ2+AK2</f>
        <v>0</v>
      </c>
      <c r="AG2" s="8"/>
      <c r="AH2" s="8"/>
      <c r="AI2" s="8"/>
      <c r="AJ2" s="8"/>
      <c r="AK2" s="8"/>
      <c r="AL2" s="7">
        <f t="shared" ref="AL2:AL28" si="4">AM2+AN2+AO2+AP2+AQ2</f>
        <v>0</v>
      </c>
      <c r="AM2" s="8"/>
      <c r="AN2" s="8"/>
      <c r="AO2" s="8"/>
      <c r="AP2" s="8"/>
      <c r="AQ2" s="8"/>
      <c r="AR2" s="7">
        <f t="shared" ref="AR2:AR28" si="5">AS2+AT2+AU2+AV2+AW2+AX2+AY2</f>
        <v>1</v>
      </c>
      <c r="AS2" s="8"/>
      <c r="AT2" s="8"/>
      <c r="AU2" s="8"/>
      <c r="AV2" s="8">
        <v>1</v>
      </c>
      <c r="AW2" s="8"/>
      <c r="AX2" s="8"/>
      <c r="AY2" s="8"/>
      <c r="AZ2" s="8">
        <v>1</v>
      </c>
      <c r="BA2" s="47">
        <f t="shared" ref="BA2:BA28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48"/>
      <c r="BO2" s="1"/>
      <c r="BP2" s="1"/>
    </row>
    <row r="3" spans="1:68" s="2" customFormat="1" x14ac:dyDescent="0.3">
      <c r="A3" s="3">
        <v>2</v>
      </c>
      <c r="B3" s="4" t="s">
        <v>9</v>
      </c>
      <c r="C3" s="5">
        <v>7</v>
      </c>
      <c r="D3" s="6">
        <f t="shared" si="0"/>
        <v>18</v>
      </c>
      <c r="E3" s="7">
        <f>F3+G3+H3+I3</f>
        <v>7</v>
      </c>
      <c r="F3" s="8">
        <v>1</v>
      </c>
      <c r="G3" s="8">
        <v>3</v>
      </c>
      <c r="H3" s="8"/>
      <c r="I3" s="8">
        <v>3</v>
      </c>
      <c r="J3" s="7">
        <f t="shared" ref="J3:J28" si="7">K3+L3+M3+N3+O3+P3+Q3+R3</f>
        <v>3</v>
      </c>
      <c r="K3" s="8"/>
      <c r="L3" s="8"/>
      <c r="M3" s="8"/>
      <c r="N3" s="8">
        <v>1</v>
      </c>
      <c r="O3" s="28"/>
      <c r="P3" s="8"/>
      <c r="Q3" s="8">
        <v>2</v>
      </c>
      <c r="R3" s="8"/>
      <c r="S3" s="7">
        <f t="shared" si="1"/>
        <v>0</v>
      </c>
      <c r="T3" s="8"/>
      <c r="U3" s="8"/>
      <c r="V3" s="8"/>
      <c r="W3" s="8"/>
      <c r="X3" s="10">
        <f t="shared" si="2"/>
        <v>1</v>
      </c>
      <c r="Y3" s="8"/>
      <c r="Z3" s="8"/>
      <c r="AA3" s="8"/>
      <c r="AB3" s="8"/>
      <c r="AC3" s="8">
        <v>1</v>
      </c>
      <c r="AD3" s="8"/>
      <c r="AE3" s="8"/>
      <c r="AF3" s="7">
        <f t="shared" si="3"/>
        <v>2</v>
      </c>
      <c r="AG3" s="8"/>
      <c r="AH3" s="8">
        <v>2</v>
      </c>
      <c r="AI3" s="8"/>
      <c r="AJ3" s="8"/>
      <c r="AK3" s="8"/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47">
        <f t="shared" si="6"/>
        <v>4</v>
      </c>
      <c r="BB3" s="11"/>
      <c r="BC3" s="8"/>
      <c r="BD3" s="8"/>
      <c r="BE3" s="8"/>
      <c r="BF3" s="8"/>
      <c r="BG3" s="8">
        <v>2</v>
      </c>
      <c r="BH3" s="8">
        <v>1</v>
      </c>
      <c r="BI3" s="8">
        <v>1</v>
      </c>
      <c r="BJ3" s="8"/>
      <c r="BK3" s="8"/>
      <c r="BL3" s="8"/>
      <c r="BM3" s="8"/>
      <c r="BN3" s="48"/>
      <c r="BO3" s="1"/>
      <c r="BP3" s="1"/>
    </row>
    <row r="4" spans="1:68" s="2" customFormat="1" x14ac:dyDescent="0.3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8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2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4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48"/>
      <c r="BO4" s="1"/>
      <c r="BP4" s="1"/>
    </row>
    <row r="5" spans="1:68" s="2" customFormat="1" x14ac:dyDescent="0.3">
      <c r="A5" s="3">
        <v>4</v>
      </c>
      <c r="B5" s="4" t="s">
        <v>11</v>
      </c>
      <c r="C5" s="5">
        <v>7</v>
      </c>
      <c r="D5" s="6">
        <f>E5+J5+S5+X5+AF5+AL5+AR5+AZ5+BA5</f>
        <v>8</v>
      </c>
      <c r="E5" s="7">
        <f t="shared" si="8"/>
        <v>6</v>
      </c>
      <c r="F5" s="8"/>
      <c r="G5" s="8">
        <v>3</v>
      </c>
      <c r="H5" s="8"/>
      <c r="I5" s="28">
        <v>3</v>
      </c>
      <c r="J5" s="7">
        <f t="shared" si="7"/>
        <v>1</v>
      </c>
      <c r="K5" s="8"/>
      <c r="L5" s="8"/>
      <c r="M5" s="8"/>
      <c r="N5" s="8"/>
      <c r="O5" s="2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4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48"/>
      <c r="BO5" s="1"/>
      <c r="BP5" s="1"/>
    </row>
    <row r="6" spans="1:68" s="2" customFormat="1" x14ac:dyDescent="0.3">
      <c r="A6" s="3">
        <v>5</v>
      </c>
      <c r="B6" s="4" t="s">
        <v>12</v>
      </c>
      <c r="C6" s="5">
        <v>7</v>
      </c>
      <c r="D6" s="6">
        <f t="shared" si="0"/>
        <v>10</v>
      </c>
      <c r="E6" s="7">
        <f t="shared" si="8"/>
        <v>7</v>
      </c>
      <c r="F6" s="8">
        <v>2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2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4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48"/>
      <c r="BO6" s="1"/>
      <c r="BP6" s="1"/>
    </row>
    <row r="7" spans="1:68" s="2" customFormat="1" x14ac:dyDescent="0.3">
      <c r="A7" s="3">
        <v>6</v>
      </c>
      <c r="B7" s="4" t="s">
        <v>13</v>
      </c>
      <c r="C7" s="5">
        <v>7</v>
      </c>
      <c r="D7" s="6">
        <f t="shared" si="0"/>
        <v>693</v>
      </c>
      <c r="E7" s="7">
        <f t="shared" si="8"/>
        <v>97</v>
      </c>
      <c r="F7" s="8">
        <v>10</v>
      </c>
      <c r="G7" s="8">
        <v>27</v>
      </c>
      <c r="H7" s="8">
        <v>37</v>
      </c>
      <c r="I7" s="8">
        <v>23</v>
      </c>
      <c r="J7" s="7">
        <f t="shared" si="7"/>
        <v>119</v>
      </c>
      <c r="K7" s="8">
        <v>4</v>
      </c>
      <c r="L7" s="8">
        <v>15</v>
      </c>
      <c r="M7" s="8">
        <v>34</v>
      </c>
      <c r="N7" s="8">
        <v>14</v>
      </c>
      <c r="O7" s="28">
        <v>8</v>
      </c>
      <c r="P7" s="8">
        <v>9</v>
      </c>
      <c r="Q7" s="8">
        <v>21</v>
      </c>
      <c r="R7" s="8">
        <v>14</v>
      </c>
      <c r="S7" s="7">
        <f t="shared" si="1"/>
        <v>24</v>
      </c>
      <c r="T7" s="8">
        <v>8</v>
      </c>
      <c r="U7" s="8">
        <v>5</v>
      </c>
      <c r="V7" s="8">
        <v>4</v>
      </c>
      <c r="W7" s="8">
        <v>7</v>
      </c>
      <c r="X7" s="10">
        <f t="shared" si="2"/>
        <v>39</v>
      </c>
      <c r="Y7" s="8">
        <v>3</v>
      </c>
      <c r="Z7" s="8">
        <v>5</v>
      </c>
      <c r="AA7" s="8">
        <v>8</v>
      </c>
      <c r="AB7" s="8">
        <v>8</v>
      </c>
      <c r="AC7" s="8">
        <v>9</v>
      </c>
      <c r="AD7" s="8">
        <v>4</v>
      </c>
      <c r="AE7" s="8">
        <v>2</v>
      </c>
      <c r="AF7" s="7">
        <f t="shared" si="3"/>
        <v>71</v>
      </c>
      <c r="AG7" s="8">
        <v>7</v>
      </c>
      <c r="AH7" s="8">
        <v>6</v>
      </c>
      <c r="AI7" s="8">
        <v>14</v>
      </c>
      <c r="AJ7" s="8">
        <v>19</v>
      </c>
      <c r="AK7" s="8">
        <v>25</v>
      </c>
      <c r="AL7" s="7">
        <f t="shared" si="4"/>
        <v>101</v>
      </c>
      <c r="AM7" s="8">
        <v>19</v>
      </c>
      <c r="AN7" s="8">
        <v>58</v>
      </c>
      <c r="AO7" s="8">
        <v>9</v>
      </c>
      <c r="AP7" s="8">
        <v>14</v>
      </c>
      <c r="AQ7" s="8">
        <v>1</v>
      </c>
      <c r="AR7" s="7">
        <f t="shared" si="5"/>
        <v>93</v>
      </c>
      <c r="AS7" s="8">
        <v>6</v>
      </c>
      <c r="AT7" s="8">
        <v>12</v>
      </c>
      <c r="AU7" s="8">
        <v>22</v>
      </c>
      <c r="AV7" s="8">
        <v>18</v>
      </c>
      <c r="AW7" s="8">
        <v>28</v>
      </c>
      <c r="AX7" s="8">
        <v>5</v>
      </c>
      <c r="AY7" s="8">
        <v>2</v>
      </c>
      <c r="AZ7" s="8">
        <v>27</v>
      </c>
      <c r="BA7" s="47">
        <f t="shared" si="6"/>
        <v>122</v>
      </c>
      <c r="BB7" s="11">
        <v>17</v>
      </c>
      <c r="BC7" s="8">
        <v>1</v>
      </c>
      <c r="BD7" s="8">
        <v>2</v>
      </c>
      <c r="BE7" s="8"/>
      <c r="BF7" s="8">
        <v>2</v>
      </c>
      <c r="BG7" s="8">
        <v>16</v>
      </c>
      <c r="BH7" s="8">
        <v>9</v>
      </c>
      <c r="BI7" s="8">
        <v>11</v>
      </c>
      <c r="BJ7" s="8">
        <v>24</v>
      </c>
      <c r="BK7" s="8">
        <v>13</v>
      </c>
      <c r="BL7" s="8"/>
      <c r="BM7" s="8">
        <v>25</v>
      </c>
      <c r="BN7" s="48">
        <v>2</v>
      </c>
      <c r="BO7" s="1"/>
      <c r="BP7" s="1"/>
    </row>
    <row r="8" spans="1:68" s="14" customFormat="1" x14ac:dyDescent="0.3">
      <c r="A8" s="11">
        <v>7</v>
      </c>
      <c r="B8" s="12" t="s">
        <v>14</v>
      </c>
      <c r="C8" s="9">
        <v>7</v>
      </c>
      <c r="D8" s="6">
        <f t="shared" si="0"/>
        <v>128</v>
      </c>
      <c r="E8" s="7">
        <f t="shared" si="8"/>
        <v>31</v>
      </c>
      <c r="F8" s="8">
        <v>7</v>
      </c>
      <c r="G8" s="8">
        <v>12</v>
      </c>
      <c r="H8" s="8">
        <v>7</v>
      </c>
      <c r="I8" s="8">
        <v>5</v>
      </c>
      <c r="J8" s="7">
        <f t="shared" si="7"/>
        <v>23</v>
      </c>
      <c r="K8" s="8">
        <v>2</v>
      </c>
      <c r="L8" s="8">
        <v>2</v>
      </c>
      <c r="M8" s="8">
        <v>3</v>
      </c>
      <c r="N8" s="8">
        <v>5</v>
      </c>
      <c r="O8" s="28">
        <v>6</v>
      </c>
      <c r="P8" s="8">
        <v>4</v>
      </c>
      <c r="Q8" s="8">
        <v>1</v>
      </c>
      <c r="R8" s="8"/>
      <c r="S8" s="7">
        <f t="shared" si="1"/>
        <v>6</v>
      </c>
      <c r="T8" s="8">
        <v>2</v>
      </c>
      <c r="U8" s="8">
        <v>2</v>
      </c>
      <c r="V8" s="8">
        <v>1</v>
      </c>
      <c r="W8" s="8">
        <v>1</v>
      </c>
      <c r="X8" s="10">
        <f t="shared" si="2"/>
        <v>13</v>
      </c>
      <c r="Y8" s="8">
        <v>1</v>
      </c>
      <c r="Z8" s="8">
        <v>4</v>
      </c>
      <c r="AA8" s="8">
        <v>4</v>
      </c>
      <c r="AB8" s="8"/>
      <c r="AC8" s="8">
        <v>1</v>
      </c>
      <c r="AD8" s="8">
        <v>2</v>
      </c>
      <c r="AE8" s="8">
        <v>1</v>
      </c>
      <c r="AF8" s="29">
        <f t="shared" si="3"/>
        <v>6</v>
      </c>
      <c r="AG8" s="8"/>
      <c r="AH8" s="8">
        <v>3</v>
      </c>
      <c r="AI8" s="8"/>
      <c r="AJ8" s="8"/>
      <c r="AK8" s="8">
        <v>3</v>
      </c>
      <c r="AL8" s="7">
        <f t="shared" si="4"/>
        <v>11</v>
      </c>
      <c r="AM8" s="8"/>
      <c r="AN8" s="8"/>
      <c r="AO8" s="8">
        <v>7</v>
      </c>
      <c r="AP8" s="8">
        <v>2</v>
      </c>
      <c r="AQ8" s="8">
        <v>2</v>
      </c>
      <c r="AR8" s="29">
        <f t="shared" si="5"/>
        <v>19</v>
      </c>
      <c r="AS8" s="8">
        <v>6</v>
      </c>
      <c r="AT8" s="8">
        <v>1</v>
      </c>
      <c r="AU8" s="8">
        <v>5</v>
      </c>
      <c r="AV8" s="8">
        <v>2</v>
      </c>
      <c r="AW8" s="8">
        <v>3</v>
      </c>
      <c r="AX8" s="8">
        <v>2</v>
      </c>
      <c r="AY8" s="8"/>
      <c r="AZ8" s="8">
        <v>4</v>
      </c>
      <c r="BA8" s="47">
        <f t="shared" si="6"/>
        <v>15</v>
      </c>
      <c r="BB8" s="11">
        <v>2</v>
      </c>
      <c r="BC8" s="8">
        <v>1</v>
      </c>
      <c r="BD8" s="8"/>
      <c r="BE8" s="8">
        <v>1</v>
      </c>
      <c r="BF8" s="8"/>
      <c r="BG8" s="8">
        <v>6</v>
      </c>
      <c r="BH8" s="8">
        <v>1</v>
      </c>
      <c r="BI8" s="8">
        <v>1</v>
      </c>
      <c r="BJ8" s="8">
        <v>1</v>
      </c>
      <c r="BK8" s="8">
        <v>1</v>
      </c>
      <c r="BL8" s="8"/>
      <c r="BM8" s="8"/>
      <c r="BN8" s="48">
        <v>1</v>
      </c>
      <c r="BO8" s="13"/>
      <c r="BP8" s="13"/>
    </row>
    <row r="9" spans="1:68" s="14" customFormat="1" x14ac:dyDescent="0.3">
      <c r="A9" s="11">
        <v>8</v>
      </c>
      <c r="B9" s="12" t="s">
        <v>15</v>
      </c>
      <c r="C9" s="9">
        <v>6</v>
      </c>
      <c r="D9" s="6">
        <f t="shared" si="0"/>
        <v>4903</v>
      </c>
      <c r="E9" s="7">
        <f t="shared" si="8"/>
        <v>667</v>
      </c>
      <c r="F9" s="8">
        <v>202</v>
      </c>
      <c r="G9" s="8">
        <v>145</v>
      </c>
      <c r="H9" s="8">
        <v>136</v>
      </c>
      <c r="I9" s="8">
        <v>184</v>
      </c>
      <c r="J9" s="7">
        <f t="shared" si="7"/>
        <v>979</v>
      </c>
      <c r="K9" s="8">
        <v>88</v>
      </c>
      <c r="L9" s="8">
        <v>120</v>
      </c>
      <c r="M9" s="8">
        <v>131</v>
      </c>
      <c r="N9" s="8">
        <v>172</v>
      </c>
      <c r="O9" s="28">
        <v>170</v>
      </c>
      <c r="P9" s="8">
        <v>90</v>
      </c>
      <c r="Q9" s="8">
        <v>145</v>
      </c>
      <c r="R9" s="8">
        <v>63</v>
      </c>
      <c r="S9" s="7">
        <f t="shared" si="1"/>
        <v>129</v>
      </c>
      <c r="T9" s="8">
        <v>68</v>
      </c>
      <c r="U9" s="8">
        <v>24</v>
      </c>
      <c r="V9" s="8">
        <v>26</v>
      </c>
      <c r="W9" s="8">
        <v>11</v>
      </c>
      <c r="X9" s="10">
        <f t="shared" si="2"/>
        <v>381</v>
      </c>
      <c r="Y9" s="8">
        <v>49</v>
      </c>
      <c r="Z9" s="8">
        <v>32</v>
      </c>
      <c r="AA9" s="8">
        <v>81</v>
      </c>
      <c r="AB9" s="8">
        <v>40</v>
      </c>
      <c r="AC9" s="8">
        <v>79</v>
      </c>
      <c r="AD9" s="8">
        <v>53</v>
      </c>
      <c r="AE9" s="8">
        <v>47</v>
      </c>
      <c r="AF9" s="7">
        <f t="shared" si="3"/>
        <v>130</v>
      </c>
      <c r="AG9" s="8">
        <v>23</v>
      </c>
      <c r="AH9" s="8">
        <v>16</v>
      </c>
      <c r="AI9" s="8">
        <v>14</v>
      </c>
      <c r="AJ9" s="8">
        <v>28</v>
      </c>
      <c r="AK9" s="8">
        <v>49</v>
      </c>
      <c r="AL9" s="7">
        <f t="shared" si="4"/>
        <v>379</v>
      </c>
      <c r="AM9" s="8">
        <v>49</v>
      </c>
      <c r="AN9" s="8">
        <v>195</v>
      </c>
      <c r="AO9" s="8">
        <v>62</v>
      </c>
      <c r="AP9" s="8">
        <v>56</v>
      </c>
      <c r="AQ9" s="8">
        <v>17</v>
      </c>
      <c r="AR9" s="7">
        <f t="shared" si="5"/>
        <v>1001</v>
      </c>
      <c r="AS9" s="8">
        <v>171</v>
      </c>
      <c r="AT9" s="8">
        <v>45</v>
      </c>
      <c r="AU9" s="8">
        <v>400</v>
      </c>
      <c r="AV9" s="8">
        <v>168</v>
      </c>
      <c r="AW9" s="8">
        <v>174</v>
      </c>
      <c r="AX9" s="8">
        <v>37</v>
      </c>
      <c r="AY9" s="8">
        <v>6</v>
      </c>
      <c r="AZ9" s="8">
        <v>345</v>
      </c>
      <c r="BA9" s="47">
        <f t="shared" si="6"/>
        <v>892</v>
      </c>
      <c r="BB9" s="11">
        <v>75</v>
      </c>
      <c r="BC9" s="8">
        <v>1</v>
      </c>
      <c r="BD9" s="8">
        <v>11</v>
      </c>
      <c r="BE9" s="8">
        <v>29</v>
      </c>
      <c r="BF9" s="8">
        <v>13</v>
      </c>
      <c r="BG9" s="8">
        <v>264</v>
      </c>
      <c r="BH9" s="8">
        <v>166</v>
      </c>
      <c r="BI9" s="8">
        <v>153</v>
      </c>
      <c r="BJ9" s="8">
        <v>62</v>
      </c>
      <c r="BK9" s="8">
        <v>45</v>
      </c>
      <c r="BL9" s="8">
        <v>13</v>
      </c>
      <c r="BM9" s="8">
        <v>49</v>
      </c>
      <c r="BN9" s="48">
        <v>11</v>
      </c>
      <c r="BO9" s="13"/>
      <c r="BP9" s="13"/>
    </row>
    <row r="10" spans="1:68" s="2" customFormat="1" x14ac:dyDescent="0.3">
      <c r="A10" s="3">
        <v>9</v>
      </c>
      <c r="B10" s="12" t="s">
        <v>16</v>
      </c>
      <c r="C10" s="5">
        <v>7</v>
      </c>
      <c r="D10" s="6">
        <f t="shared" si="0"/>
        <v>670</v>
      </c>
      <c r="E10" s="7">
        <f t="shared" si="8"/>
        <v>101</v>
      </c>
      <c r="F10" s="8">
        <v>37</v>
      </c>
      <c r="G10" s="8">
        <v>29</v>
      </c>
      <c r="H10" s="8">
        <v>10</v>
      </c>
      <c r="I10" s="8">
        <v>25</v>
      </c>
      <c r="J10" s="7">
        <f t="shared" si="7"/>
        <v>144</v>
      </c>
      <c r="K10" s="8">
        <v>20</v>
      </c>
      <c r="L10" s="8">
        <v>24</v>
      </c>
      <c r="M10" s="8">
        <v>10</v>
      </c>
      <c r="N10" s="8">
        <v>22</v>
      </c>
      <c r="O10" s="28">
        <v>31</v>
      </c>
      <c r="P10" s="8">
        <v>23</v>
      </c>
      <c r="Q10" s="8">
        <v>14</v>
      </c>
      <c r="R10" s="8"/>
      <c r="S10" s="7">
        <f t="shared" si="1"/>
        <v>38</v>
      </c>
      <c r="T10" s="8">
        <v>9</v>
      </c>
      <c r="U10" s="8">
        <v>16</v>
      </c>
      <c r="V10" s="8">
        <v>9</v>
      </c>
      <c r="W10" s="8">
        <v>4</v>
      </c>
      <c r="X10" s="10">
        <f t="shared" si="2"/>
        <v>87</v>
      </c>
      <c r="Y10" s="8">
        <v>13</v>
      </c>
      <c r="Z10" s="8">
        <v>14</v>
      </c>
      <c r="AA10" s="8">
        <v>10</v>
      </c>
      <c r="AB10" s="8">
        <v>16</v>
      </c>
      <c r="AC10" s="8">
        <v>11</v>
      </c>
      <c r="AD10" s="8">
        <v>6</v>
      </c>
      <c r="AE10" s="8">
        <v>17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18</v>
      </c>
      <c r="AM10" s="8">
        <v>7</v>
      </c>
      <c r="AN10" s="8"/>
      <c r="AO10" s="8">
        <v>10</v>
      </c>
      <c r="AP10" s="8"/>
      <c r="AQ10" s="8">
        <v>1</v>
      </c>
      <c r="AR10" s="7">
        <f t="shared" si="5"/>
        <v>124</v>
      </c>
      <c r="AS10" s="8">
        <v>22</v>
      </c>
      <c r="AT10" s="8">
        <v>3</v>
      </c>
      <c r="AU10" s="8">
        <v>44</v>
      </c>
      <c r="AV10" s="8">
        <v>42</v>
      </c>
      <c r="AW10" s="8">
        <v>9</v>
      </c>
      <c r="AX10" s="8">
        <v>4</v>
      </c>
      <c r="AY10" s="8"/>
      <c r="AZ10" s="8">
        <v>32</v>
      </c>
      <c r="BA10" s="47">
        <f t="shared" si="6"/>
        <v>116</v>
      </c>
      <c r="BB10" s="11">
        <v>3</v>
      </c>
      <c r="BC10" s="8">
        <v>3</v>
      </c>
      <c r="BD10" s="8">
        <v>7</v>
      </c>
      <c r="BE10" s="8">
        <v>13</v>
      </c>
      <c r="BF10" s="8">
        <v>20</v>
      </c>
      <c r="BG10" s="8">
        <v>15</v>
      </c>
      <c r="BH10" s="8">
        <v>9</v>
      </c>
      <c r="BI10" s="8">
        <v>19</v>
      </c>
      <c r="BJ10" s="8"/>
      <c r="BK10" s="8">
        <v>23</v>
      </c>
      <c r="BL10" s="8"/>
      <c r="BM10" s="8">
        <v>4</v>
      </c>
      <c r="BN10" s="48"/>
      <c r="BO10" s="1"/>
      <c r="BP10" s="1"/>
    </row>
    <row r="11" spans="1:68" s="2" customFormat="1" x14ac:dyDescent="0.3">
      <c r="A11" s="3">
        <v>10</v>
      </c>
      <c r="B11" s="12" t="s">
        <v>17</v>
      </c>
      <c r="C11" s="5">
        <v>2.5</v>
      </c>
      <c r="D11" s="6">
        <f t="shared" si="0"/>
        <v>42</v>
      </c>
      <c r="E11" s="7">
        <f t="shared" si="8"/>
        <v>12</v>
      </c>
      <c r="F11" s="8">
        <v>4</v>
      </c>
      <c r="G11" s="8"/>
      <c r="H11" s="8">
        <v>7</v>
      </c>
      <c r="I11" s="8">
        <v>1</v>
      </c>
      <c r="J11" s="7">
        <f t="shared" si="7"/>
        <v>14</v>
      </c>
      <c r="K11" s="8">
        <v>1</v>
      </c>
      <c r="L11" s="8"/>
      <c r="M11" s="8">
        <v>2</v>
      </c>
      <c r="N11" s="8">
        <v>3</v>
      </c>
      <c r="O11" s="28">
        <v>1</v>
      </c>
      <c r="P11" s="8">
        <v>3</v>
      </c>
      <c r="Q11" s="8">
        <v>4</v>
      </c>
      <c r="R11" s="8"/>
      <c r="S11" s="7">
        <f t="shared" si="1"/>
        <v>1</v>
      </c>
      <c r="T11" s="8"/>
      <c r="U11" s="8">
        <v>1</v>
      </c>
      <c r="V11" s="8"/>
      <c r="W11" s="8"/>
      <c r="X11" s="10">
        <f t="shared" si="2"/>
        <v>2</v>
      </c>
      <c r="Y11" s="8">
        <v>1</v>
      </c>
      <c r="Z11" s="8"/>
      <c r="AA11" s="8"/>
      <c r="AB11" s="8"/>
      <c r="AC11" s="8"/>
      <c r="AD11" s="8">
        <v>1</v>
      </c>
      <c r="AE11" s="8"/>
      <c r="AF11" s="30">
        <f t="shared" si="3"/>
        <v>1</v>
      </c>
      <c r="AG11" s="8"/>
      <c r="AH11" s="8"/>
      <c r="AI11" s="8">
        <v>1</v>
      </c>
      <c r="AJ11" s="8"/>
      <c r="AK11" s="8"/>
      <c r="AL11" s="7">
        <f t="shared" si="4"/>
        <v>4</v>
      </c>
      <c r="AM11" s="8">
        <v>1</v>
      </c>
      <c r="AN11" s="8">
        <v>2</v>
      </c>
      <c r="AO11" s="8">
        <v>1</v>
      </c>
      <c r="AP11" s="8"/>
      <c r="AQ11" s="8"/>
      <c r="AR11" s="29">
        <f t="shared" si="5"/>
        <v>5</v>
      </c>
      <c r="AS11" s="8">
        <v>1</v>
      </c>
      <c r="AT11" s="8">
        <v>1</v>
      </c>
      <c r="AU11" s="8">
        <v>1</v>
      </c>
      <c r="AV11" s="8">
        <v>2</v>
      </c>
      <c r="AW11" s="8"/>
      <c r="AX11" s="8"/>
      <c r="AY11" s="8"/>
      <c r="AZ11" s="8"/>
      <c r="BA11" s="47">
        <f t="shared" si="6"/>
        <v>3</v>
      </c>
      <c r="BB11" s="11"/>
      <c r="BC11" s="8"/>
      <c r="BD11" s="8"/>
      <c r="BE11" s="8"/>
      <c r="BF11" s="8">
        <v>2</v>
      </c>
      <c r="BG11" s="8"/>
      <c r="BH11" s="8"/>
      <c r="BI11" s="8"/>
      <c r="BJ11" s="8"/>
      <c r="BK11" s="8">
        <v>1</v>
      </c>
      <c r="BL11" s="8"/>
      <c r="BM11" s="8"/>
      <c r="BN11" s="48"/>
      <c r="BO11" s="1"/>
      <c r="BP11" s="1"/>
    </row>
    <row r="12" spans="1:68" s="2" customFormat="1" x14ac:dyDescent="0.3">
      <c r="A12" s="3">
        <v>11</v>
      </c>
      <c r="B12" s="4" t="s">
        <v>18</v>
      </c>
      <c r="C12" s="5">
        <v>2</v>
      </c>
      <c r="D12" s="6">
        <f t="shared" si="0"/>
        <v>86</v>
      </c>
      <c r="E12" s="7">
        <f t="shared" si="8"/>
        <v>20</v>
      </c>
      <c r="F12" s="8">
        <v>4</v>
      </c>
      <c r="G12" s="8">
        <v>4</v>
      </c>
      <c r="H12" s="8">
        <v>3</v>
      </c>
      <c r="I12" s="8">
        <v>9</v>
      </c>
      <c r="J12" s="7">
        <f t="shared" si="7"/>
        <v>3</v>
      </c>
      <c r="K12" s="8"/>
      <c r="L12" s="8"/>
      <c r="M12" s="8">
        <v>1</v>
      </c>
      <c r="N12" s="8">
        <v>1</v>
      </c>
      <c r="O12" s="28">
        <v>1</v>
      </c>
      <c r="P12" s="8"/>
      <c r="Q12" s="8"/>
      <c r="R12" s="8"/>
      <c r="S12" s="7">
        <f t="shared" si="1"/>
        <v>6</v>
      </c>
      <c r="T12" s="8">
        <v>6</v>
      </c>
      <c r="U12" s="8"/>
      <c r="V12" s="8"/>
      <c r="W12" s="8"/>
      <c r="X12" s="10">
        <f t="shared" si="2"/>
        <v>15</v>
      </c>
      <c r="Y12" s="8">
        <v>4</v>
      </c>
      <c r="Z12" s="8"/>
      <c r="AA12" s="8">
        <v>6</v>
      </c>
      <c r="AB12" s="8">
        <v>2</v>
      </c>
      <c r="AC12" s="8"/>
      <c r="AD12" s="8"/>
      <c r="AE12" s="8">
        <v>3</v>
      </c>
      <c r="AF12" s="30">
        <f t="shared" si="3"/>
        <v>2</v>
      </c>
      <c r="AG12" s="8"/>
      <c r="AH12" s="8">
        <v>1</v>
      </c>
      <c r="AI12" s="8">
        <v>1</v>
      </c>
      <c r="AJ12" s="8"/>
      <c r="AK12" s="8"/>
      <c r="AL12" s="7">
        <f t="shared" si="4"/>
        <v>10</v>
      </c>
      <c r="AM12" s="8"/>
      <c r="AN12" s="8">
        <v>3</v>
      </c>
      <c r="AO12" s="8">
        <v>3</v>
      </c>
      <c r="AP12" s="8">
        <v>4</v>
      </c>
      <c r="AQ12" s="8"/>
      <c r="AR12" s="29">
        <f t="shared" si="5"/>
        <v>25</v>
      </c>
      <c r="AS12" s="8">
        <v>5</v>
      </c>
      <c r="AT12" s="8">
        <v>1</v>
      </c>
      <c r="AU12" s="8"/>
      <c r="AV12" s="8">
        <v>18</v>
      </c>
      <c r="AW12" s="8">
        <v>1</v>
      </c>
      <c r="AX12" s="8"/>
      <c r="AY12" s="8"/>
      <c r="AZ12" s="8">
        <v>2</v>
      </c>
      <c r="BA12" s="47">
        <f t="shared" si="6"/>
        <v>3</v>
      </c>
      <c r="BB12" s="11"/>
      <c r="BC12" s="8"/>
      <c r="BD12" s="8"/>
      <c r="BE12" s="8"/>
      <c r="BF12" s="8"/>
      <c r="BG12" s="8">
        <v>2</v>
      </c>
      <c r="BH12" s="8"/>
      <c r="BI12" s="8"/>
      <c r="BJ12" s="8"/>
      <c r="BK12" s="8"/>
      <c r="BL12" s="8"/>
      <c r="BM12" s="8">
        <v>1</v>
      </c>
      <c r="BN12" s="48"/>
      <c r="BO12" s="1"/>
      <c r="BP12" s="1"/>
    </row>
    <row r="13" spans="1:68" s="2" customFormat="1" x14ac:dyDescent="0.3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28"/>
      <c r="P13" s="8"/>
      <c r="Q13" s="8"/>
      <c r="R13" s="8"/>
      <c r="S13" s="7">
        <f t="shared" si="1"/>
        <v>0</v>
      </c>
      <c r="T13" s="8"/>
      <c r="U13" s="8"/>
      <c r="V13" s="8"/>
      <c r="W13" s="8"/>
      <c r="X13" s="10">
        <f t="shared" si="2"/>
        <v>0</v>
      </c>
      <c r="Y13" s="8"/>
      <c r="Z13" s="8"/>
      <c r="AA13" s="8"/>
      <c r="AB13" s="8"/>
      <c r="AC13" s="8"/>
      <c r="AD13" s="8"/>
      <c r="AE13" s="8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47">
        <f t="shared" si="6"/>
        <v>0</v>
      </c>
      <c r="BB13" s="11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48"/>
      <c r="BO13" s="1"/>
      <c r="BP13" s="1"/>
    </row>
    <row r="14" spans="1:68" s="2" customFormat="1" x14ac:dyDescent="0.3">
      <c r="A14" s="3">
        <v>13</v>
      </c>
      <c r="B14" s="4" t="s">
        <v>20</v>
      </c>
      <c r="C14" s="5">
        <v>1.5</v>
      </c>
      <c r="D14" s="6">
        <f t="shared" si="0"/>
        <v>3854</v>
      </c>
      <c r="E14" s="7">
        <f t="shared" si="8"/>
        <v>1293</v>
      </c>
      <c r="F14" s="8">
        <v>261</v>
      </c>
      <c r="G14" s="8">
        <v>351</v>
      </c>
      <c r="H14" s="8">
        <v>305</v>
      </c>
      <c r="I14" s="8">
        <v>376</v>
      </c>
      <c r="J14" s="7">
        <f t="shared" si="7"/>
        <v>1767</v>
      </c>
      <c r="K14" s="8">
        <v>9</v>
      </c>
      <c r="L14" s="8">
        <v>100</v>
      </c>
      <c r="M14" s="8">
        <v>516</v>
      </c>
      <c r="N14" s="8">
        <v>352</v>
      </c>
      <c r="O14" s="28">
        <v>366</v>
      </c>
      <c r="P14" s="8">
        <v>92</v>
      </c>
      <c r="Q14" s="8">
        <v>284</v>
      </c>
      <c r="R14" s="8">
        <v>48</v>
      </c>
      <c r="S14" s="7">
        <f t="shared" si="1"/>
        <v>259</v>
      </c>
      <c r="T14" s="8">
        <v>37</v>
      </c>
      <c r="U14" s="8">
        <v>1</v>
      </c>
      <c r="V14" s="8">
        <v>151</v>
      </c>
      <c r="W14" s="8">
        <v>70</v>
      </c>
      <c r="X14" s="10">
        <f t="shared" si="2"/>
        <v>50</v>
      </c>
      <c r="Y14" s="8">
        <v>3</v>
      </c>
      <c r="Z14" s="8">
        <v>1</v>
      </c>
      <c r="AA14" s="8">
        <v>24</v>
      </c>
      <c r="AB14" s="8">
        <v>18</v>
      </c>
      <c r="AC14" s="8">
        <v>1</v>
      </c>
      <c r="AD14" s="8">
        <v>2</v>
      </c>
      <c r="AE14" s="8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58</v>
      </c>
      <c r="AM14" s="8"/>
      <c r="AN14" s="8">
        <v>24</v>
      </c>
      <c r="AO14" s="8"/>
      <c r="AP14" s="8">
        <v>33</v>
      </c>
      <c r="AQ14" s="8">
        <v>1</v>
      </c>
      <c r="AR14" s="7">
        <f t="shared" si="5"/>
        <v>215</v>
      </c>
      <c r="AS14" s="8">
        <v>36</v>
      </c>
      <c r="AT14" s="8"/>
      <c r="AU14" s="8">
        <v>147</v>
      </c>
      <c r="AV14" s="8">
        <v>31</v>
      </c>
      <c r="AW14" s="8">
        <v>1</v>
      </c>
      <c r="AX14" s="8"/>
      <c r="AY14" s="8"/>
      <c r="AZ14" s="8">
        <v>89</v>
      </c>
      <c r="BA14" s="47">
        <f t="shared" si="6"/>
        <v>118</v>
      </c>
      <c r="BB14" s="11">
        <v>14</v>
      </c>
      <c r="BC14" s="8"/>
      <c r="BD14" s="8">
        <v>28</v>
      </c>
      <c r="BE14" s="8">
        <v>1</v>
      </c>
      <c r="BF14" s="8">
        <v>1</v>
      </c>
      <c r="BG14" s="8">
        <v>64</v>
      </c>
      <c r="BH14" s="8"/>
      <c r="BI14" s="8">
        <v>10</v>
      </c>
      <c r="BJ14" s="8"/>
      <c r="BK14" s="8"/>
      <c r="BL14" s="8"/>
      <c r="BM14" s="8"/>
      <c r="BN14" s="48"/>
      <c r="BO14" s="1"/>
      <c r="BP14" s="1"/>
    </row>
    <row r="15" spans="1:68" s="2" customFormat="1" x14ac:dyDescent="0.3">
      <c r="A15" s="3">
        <v>14</v>
      </c>
      <c r="B15" s="12" t="s">
        <v>21</v>
      </c>
      <c r="C15" s="5">
        <v>1</v>
      </c>
      <c r="D15" s="6">
        <f t="shared" si="0"/>
        <v>9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28">
        <v>1</v>
      </c>
      <c r="P15" s="8"/>
      <c r="Q15" s="8"/>
      <c r="R15" s="8"/>
      <c r="S15" s="7">
        <f t="shared" si="1"/>
        <v>2</v>
      </c>
      <c r="T15" s="8"/>
      <c r="U15" s="8">
        <v>2</v>
      </c>
      <c r="V15" s="8"/>
      <c r="W15" s="8"/>
      <c r="X15" s="10">
        <f t="shared" si="2"/>
        <v>0</v>
      </c>
      <c r="Y15" s="8"/>
      <c r="Z15" s="8"/>
      <c r="AA15" s="8"/>
      <c r="AB15" s="8"/>
      <c r="AC15" s="8"/>
      <c r="AD15" s="8"/>
      <c r="AE15" s="8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2</v>
      </c>
      <c r="AS15" s="8">
        <v>1</v>
      </c>
      <c r="AT15" s="8"/>
      <c r="AU15" s="8"/>
      <c r="AV15" s="8">
        <v>1</v>
      </c>
      <c r="AW15" s="8"/>
      <c r="AX15" s="8"/>
      <c r="AY15" s="8"/>
      <c r="AZ15" s="8"/>
      <c r="BA15" s="47">
        <f t="shared" si="6"/>
        <v>0</v>
      </c>
      <c r="BB15" s="11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48"/>
      <c r="BO15" s="1"/>
      <c r="BP15" s="1"/>
    </row>
    <row r="16" spans="1:68" s="2" customFormat="1" x14ac:dyDescent="0.3">
      <c r="A16" s="3">
        <v>15</v>
      </c>
      <c r="B16" s="12" t="s">
        <v>22</v>
      </c>
      <c r="C16" s="5">
        <v>1</v>
      </c>
      <c r="D16" s="6">
        <f t="shared" si="0"/>
        <v>312</v>
      </c>
      <c r="E16" s="7">
        <f t="shared" si="8"/>
        <v>62</v>
      </c>
      <c r="F16" s="31">
        <v>14</v>
      </c>
      <c r="G16" s="8">
        <v>10</v>
      </c>
      <c r="H16" s="8">
        <v>20</v>
      </c>
      <c r="I16" s="8">
        <v>18</v>
      </c>
      <c r="J16" s="7">
        <f t="shared" si="7"/>
        <v>75</v>
      </c>
      <c r="K16" s="8">
        <v>10</v>
      </c>
      <c r="L16" s="8">
        <v>7</v>
      </c>
      <c r="M16" s="8">
        <v>5</v>
      </c>
      <c r="N16" s="8">
        <v>16</v>
      </c>
      <c r="O16" s="28">
        <v>9</v>
      </c>
      <c r="P16" s="8">
        <v>11</v>
      </c>
      <c r="Q16" s="8">
        <v>13</v>
      </c>
      <c r="R16" s="8">
        <v>4</v>
      </c>
      <c r="S16" s="7">
        <f t="shared" si="1"/>
        <v>21</v>
      </c>
      <c r="T16" s="8">
        <v>8</v>
      </c>
      <c r="U16" s="8">
        <v>5</v>
      </c>
      <c r="V16" s="8">
        <v>6</v>
      </c>
      <c r="W16" s="8">
        <v>2</v>
      </c>
      <c r="X16" s="10">
        <f t="shared" si="2"/>
        <v>51</v>
      </c>
      <c r="Y16" s="8">
        <v>13</v>
      </c>
      <c r="Z16" s="8">
        <v>2</v>
      </c>
      <c r="AA16" s="8">
        <v>9</v>
      </c>
      <c r="AB16" s="8">
        <v>10</v>
      </c>
      <c r="AC16" s="8">
        <v>9</v>
      </c>
      <c r="AD16" s="8">
        <v>1</v>
      </c>
      <c r="AE16" s="8">
        <v>7</v>
      </c>
      <c r="AF16" s="29">
        <f t="shared" si="3"/>
        <v>14</v>
      </c>
      <c r="AG16" s="8">
        <v>1</v>
      </c>
      <c r="AH16" s="8">
        <v>2</v>
      </c>
      <c r="AI16" s="8">
        <v>3</v>
      </c>
      <c r="AJ16" s="8">
        <v>2</v>
      </c>
      <c r="AK16" s="8">
        <v>6</v>
      </c>
      <c r="AL16" s="7">
        <f t="shared" si="4"/>
        <v>3</v>
      </c>
      <c r="AM16" s="8">
        <v>1</v>
      </c>
      <c r="AN16" s="8">
        <v>1</v>
      </c>
      <c r="AO16" s="8"/>
      <c r="AP16" s="8">
        <v>1</v>
      </c>
      <c r="AQ16" s="8"/>
      <c r="AR16" s="29">
        <f t="shared" si="5"/>
        <v>32</v>
      </c>
      <c r="AS16" s="8">
        <v>1</v>
      </c>
      <c r="AT16" s="8">
        <v>6</v>
      </c>
      <c r="AU16" s="8">
        <v>12</v>
      </c>
      <c r="AV16" s="8">
        <v>7</v>
      </c>
      <c r="AW16" s="8">
        <v>4</v>
      </c>
      <c r="AX16" s="8">
        <v>2</v>
      </c>
      <c r="AY16" s="8"/>
      <c r="AZ16" s="8">
        <v>5</v>
      </c>
      <c r="BA16" s="47">
        <f t="shared" si="6"/>
        <v>49</v>
      </c>
      <c r="BB16" s="11">
        <v>6</v>
      </c>
      <c r="BC16" s="8">
        <v>1</v>
      </c>
      <c r="BD16" s="8"/>
      <c r="BE16" s="8">
        <v>2</v>
      </c>
      <c r="BF16" s="8">
        <v>9</v>
      </c>
      <c r="BG16" s="8">
        <v>15</v>
      </c>
      <c r="BH16" s="8">
        <v>3</v>
      </c>
      <c r="BI16" s="8">
        <v>8</v>
      </c>
      <c r="BJ16" s="8">
        <v>1</v>
      </c>
      <c r="BK16" s="8"/>
      <c r="BL16" s="8"/>
      <c r="BM16" s="8">
        <v>3</v>
      </c>
      <c r="BN16" s="48">
        <v>1</v>
      </c>
      <c r="BO16" s="1"/>
      <c r="BP16" s="1"/>
    </row>
    <row r="17" spans="1:70" s="2" customFormat="1" x14ac:dyDescent="0.3">
      <c r="A17" s="3">
        <v>16</v>
      </c>
      <c r="B17" s="12" t="s">
        <v>23</v>
      </c>
      <c r="C17" s="5">
        <v>1</v>
      </c>
      <c r="D17" s="6">
        <f t="shared" si="0"/>
        <v>1291</v>
      </c>
      <c r="E17" s="7">
        <f t="shared" si="8"/>
        <v>47</v>
      </c>
      <c r="F17" s="8">
        <v>15</v>
      </c>
      <c r="G17" s="8">
        <v>12</v>
      </c>
      <c r="H17" s="8">
        <v>11</v>
      </c>
      <c r="I17" s="8">
        <v>9</v>
      </c>
      <c r="J17" s="7">
        <f t="shared" si="7"/>
        <v>73</v>
      </c>
      <c r="K17" s="8"/>
      <c r="L17" s="8">
        <v>33</v>
      </c>
      <c r="M17" s="8">
        <v>38</v>
      </c>
      <c r="N17" s="8"/>
      <c r="O17" s="28">
        <v>1</v>
      </c>
      <c r="P17" s="8">
        <v>1</v>
      </c>
      <c r="Q17" s="8"/>
      <c r="R17" s="8"/>
      <c r="S17" s="7">
        <f t="shared" si="1"/>
        <v>109</v>
      </c>
      <c r="T17" s="8">
        <v>13</v>
      </c>
      <c r="U17" s="8">
        <v>76</v>
      </c>
      <c r="V17" s="8">
        <v>20</v>
      </c>
      <c r="W17" s="8"/>
      <c r="X17" s="10">
        <f t="shared" si="2"/>
        <v>144</v>
      </c>
      <c r="Y17" s="8">
        <v>27</v>
      </c>
      <c r="Z17" s="8">
        <v>13</v>
      </c>
      <c r="AA17" s="8">
        <v>8</v>
      </c>
      <c r="AB17" s="8">
        <v>61</v>
      </c>
      <c r="AC17" s="28">
        <v>3</v>
      </c>
      <c r="AD17" s="8">
        <v>3</v>
      </c>
      <c r="AE17" s="8">
        <v>29</v>
      </c>
      <c r="AF17" s="7">
        <f t="shared" si="3"/>
        <v>5</v>
      </c>
      <c r="AG17" s="8"/>
      <c r="AH17" s="28">
        <v>4</v>
      </c>
      <c r="AI17" s="28"/>
      <c r="AJ17" s="8">
        <v>1</v>
      </c>
      <c r="AK17" s="8"/>
      <c r="AL17" s="7">
        <f t="shared" si="4"/>
        <v>79</v>
      </c>
      <c r="AM17" s="8">
        <v>11</v>
      </c>
      <c r="AN17" s="28">
        <v>1</v>
      </c>
      <c r="AO17" s="8">
        <v>67</v>
      </c>
      <c r="AP17" s="8"/>
      <c r="AQ17" s="8"/>
      <c r="AR17" s="7">
        <f t="shared" si="5"/>
        <v>597</v>
      </c>
      <c r="AS17" s="8"/>
      <c r="AT17" s="8"/>
      <c r="AU17" s="8">
        <v>230</v>
      </c>
      <c r="AV17" s="8">
        <v>291</v>
      </c>
      <c r="AW17" s="8">
        <v>53</v>
      </c>
      <c r="AX17" s="8">
        <v>23</v>
      </c>
      <c r="AY17" s="8"/>
      <c r="AZ17" s="8">
        <v>14</v>
      </c>
      <c r="BA17" s="47">
        <f t="shared" si="6"/>
        <v>223</v>
      </c>
      <c r="BB17" s="11">
        <v>1</v>
      </c>
      <c r="BC17" s="8">
        <v>4</v>
      </c>
      <c r="BD17" s="8"/>
      <c r="BE17" s="8">
        <v>8</v>
      </c>
      <c r="BF17" s="8">
        <v>9</v>
      </c>
      <c r="BG17" s="8">
        <v>85</v>
      </c>
      <c r="BH17" s="8"/>
      <c r="BI17" s="28"/>
      <c r="BJ17" s="8">
        <v>62</v>
      </c>
      <c r="BK17" s="8">
        <v>4</v>
      </c>
      <c r="BL17" s="8">
        <v>3</v>
      </c>
      <c r="BM17" s="8">
        <v>47</v>
      </c>
      <c r="BN17" s="48"/>
      <c r="BO17" s="1"/>
      <c r="BP17" s="1"/>
    </row>
    <row r="18" spans="1:70" s="2" customFormat="1" x14ac:dyDescent="0.3">
      <c r="A18" s="3">
        <v>17</v>
      </c>
      <c r="B18" s="4" t="s">
        <v>24</v>
      </c>
      <c r="C18" s="5">
        <v>1</v>
      </c>
      <c r="D18" s="6">
        <f t="shared" si="0"/>
        <v>466</v>
      </c>
      <c r="E18" s="7">
        <f t="shared" si="8"/>
        <v>52</v>
      </c>
      <c r="F18" s="8">
        <v>11</v>
      </c>
      <c r="G18" s="8">
        <v>11</v>
      </c>
      <c r="H18" s="8">
        <v>11</v>
      </c>
      <c r="I18" s="8">
        <v>19</v>
      </c>
      <c r="J18" s="7">
        <f t="shared" si="7"/>
        <v>22</v>
      </c>
      <c r="K18" s="8">
        <v>2</v>
      </c>
      <c r="L18" s="8">
        <v>2</v>
      </c>
      <c r="M18" s="8">
        <v>1</v>
      </c>
      <c r="N18" s="8">
        <v>6</v>
      </c>
      <c r="O18" s="28">
        <v>4</v>
      </c>
      <c r="P18" s="8">
        <v>3</v>
      </c>
      <c r="Q18" s="8">
        <v>3</v>
      </c>
      <c r="R18" s="8">
        <v>1</v>
      </c>
      <c r="S18" s="7">
        <f t="shared" si="1"/>
        <v>20</v>
      </c>
      <c r="T18" s="8">
        <v>7</v>
      </c>
      <c r="U18" s="8">
        <v>10</v>
      </c>
      <c r="V18" s="8">
        <v>3</v>
      </c>
      <c r="W18" s="8"/>
      <c r="X18" s="10">
        <f t="shared" si="2"/>
        <v>43</v>
      </c>
      <c r="Y18" s="8">
        <v>1</v>
      </c>
      <c r="Z18" s="8"/>
      <c r="AA18" s="8">
        <v>9</v>
      </c>
      <c r="AB18" s="8">
        <v>17</v>
      </c>
      <c r="AC18" s="28">
        <v>4</v>
      </c>
      <c r="AD18" s="8">
        <v>5</v>
      </c>
      <c r="AE18" s="8">
        <v>7</v>
      </c>
      <c r="AF18" s="7">
        <f t="shared" si="3"/>
        <v>9</v>
      </c>
      <c r="AG18" s="8"/>
      <c r="AH18" s="28">
        <v>2</v>
      </c>
      <c r="AI18" s="28">
        <v>3</v>
      </c>
      <c r="AJ18" s="8">
        <v>2</v>
      </c>
      <c r="AK18" s="8">
        <v>2</v>
      </c>
      <c r="AL18" s="7">
        <f t="shared" si="4"/>
        <v>85</v>
      </c>
      <c r="AM18" s="8">
        <v>22</v>
      </c>
      <c r="AN18" s="8">
        <v>27</v>
      </c>
      <c r="AO18" s="8">
        <v>27</v>
      </c>
      <c r="AP18" s="8">
        <v>6</v>
      </c>
      <c r="AQ18" s="8">
        <v>3</v>
      </c>
      <c r="AR18" s="7">
        <f t="shared" si="5"/>
        <v>225</v>
      </c>
      <c r="AS18" s="8">
        <v>7</v>
      </c>
      <c r="AT18" s="8">
        <v>4</v>
      </c>
      <c r="AU18" s="8">
        <v>9</v>
      </c>
      <c r="AV18" s="8">
        <v>182</v>
      </c>
      <c r="AW18" s="8">
        <v>5</v>
      </c>
      <c r="AX18" s="8">
        <v>15</v>
      </c>
      <c r="AY18" s="8">
        <v>3</v>
      </c>
      <c r="AZ18" s="8">
        <v>3</v>
      </c>
      <c r="BA18" s="47">
        <f t="shared" si="6"/>
        <v>7</v>
      </c>
      <c r="BB18" s="11"/>
      <c r="BC18" s="8"/>
      <c r="BD18" s="8"/>
      <c r="BE18" s="8"/>
      <c r="BF18" s="8"/>
      <c r="BG18" s="8">
        <v>1</v>
      </c>
      <c r="BH18" s="8">
        <v>3</v>
      </c>
      <c r="BI18" s="8">
        <v>1</v>
      </c>
      <c r="BJ18" s="8">
        <v>2</v>
      </c>
      <c r="BK18" s="8"/>
      <c r="BL18" s="8"/>
      <c r="BM18" s="8"/>
      <c r="BN18" s="48"/>
      <c r="BO18" s="1"/>
      <c r="BP18" s="1"/>
    </row>
    <row r="19" spans="1:70" s="2" customFormat="1" x14ac:dyDescent="0.3">
      <c r="A19" s="3">
        <v>18</v>
      </c>
      <c r="B19" s="4" t="s">
        <v>25</v>
      </c>
      <c r="C19" s="5">
        <v>1</v>
      </c>
      <c r="D19" s="6">
        <f t="shared" si="0"/>
        <v>232</v>
      </c>
      <c r="E19" s="7">
        <f t="shared" si="8"/>
        <v>47</v>
      </c>
      <c r="F19" s="8">
        <v>8</v>
      </c>
      <c r="G19" s="8">
        <v>10</v>
      </c>
      <c r="H19" s="8">
        <v>12</v>
      </c>
      <c r="I19" s="8">
        <v>17</v>
      </c>
      <c r="J19" s="7">
        <f t="shared" si="7"/>
        <v>34</v>
      </c>
      <c r="K19" s="8"/>
      <c r="L19" s="8">
        <v>5</v>
      </c>
      <c r="M19" s="8">
        <v>11</v>
      </c>
      <c r="N19" s="8">
        <v>4</v>
      </c>
      <c r="O19" s="28">
        <v>3</v>
      </c>
      <c r="P19" s="8">
        <v>5</v>
      </c>
      <c r="Q19" s="8">
        <v>3</v>
      </c>
      <c r="R19" s="8">
        <v>3</v>
      </c>
      <c r="S19" s="7">
        <f t="shared" si="1"/>
        <v>3</v>
      </c>
      <c r="T19" s="8"/>
      <c r="U19" s="8"/>
      <c r="V19" s="8">
        <v>1</v>
      </c>
      <c r="W19" s="8">
        <v>2</v>
      </c>
      <c r="X19" s="10">
        <f t="shared" si="2"/>
        <v>41</v>
      </c>
      <c r="Y19" s="8">
        <v>10</v>
      </c>
      <c r="Z19" s="8">
        <v>7</v>
      </c>
      <c r="AA19" s="8">
        <v>1</v>
      </c>
      <c r="AB19" s="8">
        <v>4</v>
      </c>
      <c r="AC19" s="28">
        <v>6</v>
      </c>
      <c r="AD19" s="8">
        <v>1</v>
      </c>
      <c r="AE19" s="8">
        <v>12</v>
      </c>
      <c r="AF19" s="7">
        <f t="shared" si="3"/>
        <v>17</v>
      </c>
      <c r="AG19" s="8"/>
      <c r="AH19" s="28"/>
      <c r="AI19" s="28">
        <v>2</v>
      </c>
      <c r="AJ19" s="8">
        <v>1</v>
      </c>
      <c r="AK19" s="8">
        <v>14</v>
      </c>
      <c r="AL19" s="7">
        <f t="shared" si="4"/>
        <v>30</v>
      </c>
      <c r="AM19" s="8">
        <v>16</v>
      </c>
      <c r="AN19" s="8">
        <v>8</v>
      </c>
      <c r="AO19" s="8"/>
      <c r="AP19" s="8">
        <v>5</v>
      </c>
      <c r="AQ19" s="8">
        <v>1</v>
      </c>
      <c r="AR19" s="7">
        <f t="shared" si="5"/>
        <v>17</v>
      </c>
      <c r="AS19" s="8">
        <v>1</v>
      </c>
      <c r="AT19" s="8">
        <v>1</v>
      </c>
      <c r="AU19" s="8">
        <v>7</v>
      </c>
      <c r="AV19" s="8">
        <v>3</v>
      </c>
      <c r="AW19" s="8">
        <v>4</v>
      </c>
      <c r="AX19" s="8"/>
      <c r="AY19" s="8">
        <v>1</v>
      </c>
      <c r="AZ19" s="8">
        <v>23</v>
      </c>
      <c r="BA19" s="47">
        <f t="shared" si="6"/>
        <v>20</v>
      </c>
      <c r="BB19" s="11"/>
      <c r="BC19" s="8"/>
      <c r="BD19" s="8">
        <v>9</v>
      </c>
      <c r="BE19" s="8"/>
      <c r="BF19" s="8"/>
      <c r="BG19" s="8">
        <v>2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48"/>
      <c r="BO19" s="1"/>
      <c r="BP19" s="1"/>
    </row>
    <row r="20" spans="1:70" s="2" customFormat="1" x14ac:dyDescent="0.3">
      <c r="A20" s="3">
        <v>19</v>
      </c>
      <c r="B20" s="4" t="s">
        <v>26</v>
      </c>
      <c r="C20" s="5">
        <v>1</v>
      </c>
      <c r="D20" s="6">
        <f t="shared" si="0"/>
        <v>3</v>
      </c>
      <c r="E20" s="7">
        <f t="shared" si="8"/>
        <v>1</v>
      </c>
      <c r="F20" s="8"/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28"/>
      <c r="P20" s="8"/>
      <c r="Q20" s="8"/>
      <c r="R20" s="8"/>
      <c r="S20" s="7">
        <f t="shared" si="1"/>
        <v>0</v>
      </c>
      <c r="T20" s="8"/>
      <c r="U20" s="8"/>
      <c r="V20" s="8"/>
      <c r="W20" s="8"/>
      <c r="X20" s="10">
        <f t="shared" si="2"/>
        <v>0</v>
      </c>
      <c r="Y20" s="8"/>
      <c r="Z20" s="8"/>
      <c r="AA20" s="8"/>
      <c r="AB20" s="8"/>
      <c r="AC20" s="28"/>
      <c r="AD20" s="8"/>
      <c r="AE20" s="8"/>
      <c r="AF20" s="7">
        <f t="shared" si="3"/>
        <v>0</v>
      </c>
      <c r="AG20" s="8"/>
      <c r="AH20" s="28"/>
      <c r="AI20" s="2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4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48"/>
      <c r="BO20" s="1"/>
      <c r="BP20" s="1"/>
    </row>
    <row r="21" spans="1:70" s="2" customFormat="1" x14ac:dyDescent="0.3">
      <c r="A21" s="3">
        <v>20</v>
      </c>
      <c r="B21" s="4" t="s">
        <v>27</v>
      </c>
      <c r="C21" s="5">
        <v>1</v>
      </c>
      <c r="D21" s="6">
        <f t="shared" si="0"/>
        <v>210</v>
      </c>
      <c r="E21" s="7">
        <f t="shared" si="8"/>
        <v>55</v>
      </c>
      <c r="F21" s="8">
        <v>13</v>
      </c>
      <c r="G21" s="8">
        <v>13</v>
      </c>
      <c r="H21" s="8">
        <v>5</v>
      </c>
      <c r="I21" s="8">
        <v>24</v>
      </c>
      <c r="J21" s="7">
        <f t="shared" si="7"/>
        <v>38</v>
      </c>
      <c r="K21" s="8">
        <v>4</v>
      </c>
      <c r="L21" s="8">
        <v>8</v>
      </c>
      <c r="M21" s="8">
        <v>6</v>
      </c>
      <c r="N21" s="8">
        <v>3</v>
      </c>
      <c r="O21" s="28">
        <v>3</v>
      </c>
      <c r="P21" s="8">
        <v>3</v>
      </c>
      <c r="Q21" s="8">
        <v>10</v>
      </c>
      <c r="R21" s="8">
        <v>1</v>
      </c>
      <c r="S21" s="7">
        <f t="shared" si="1"/>
        <v>6</v>
      </c>
      <c r="T21" s="8">
        <v>5</v>
      </c>
      <c r="U21" s="8"/>
      <c r="V21" s="8"/>
      <c r="W21" s="8">
        <v>1</v>
      </c>
      <c r="X21" s="10">
        <f t="shared" si="2"/>
        <v>31</v>
      </c>
      <c r="Y21" s="8">
        <v>13</v>
      </c>
      <c r="Z21" s="8">
        <v>1</v>
      </c>
      <c r="AA21" s="8">
        <v>10</v>
      </c>
      <c r="AB21" s="8">
        <v>3</v>
      </c>
      <c r="AC21" s="28"/>
      <c r="AD21" s="8">
        <v>4</v>
      </c>
      <c r="AE21" s="8"/>
      <c r="AF21" s="7">
        <f t="shared" si="3"/>
        <v>6</v>
      </c>
      <c r="AG21" s="8">
        <v>1</v>
      </c>
      <c r="AH21" s="28">
        <v>1</v>
      </c>
      <c r="AI21" s="28">
        <v>1</v>
      </c>
      <c r="AJ21" s="8">
        <v>2</v>
      </c>
      <c r="AK21" s="8">
        <v>1</v>
      </c>
      <c r="AL21" s="29">
        <f t="shared" si="4"/>
        <v>16</v>
      </c>
      <c r="AM21" s="8">
        <v>2</v>
      </c>
      <c r="AN21" s="8">
        <v>11</v>
      </c>
      <c r="AO21" s="8"/>
      <c r="AP21" s="8">
        <v>2</v>
      </c>
      <c r="AQ21" s="8">
        <v>1</v>
      </c>
      <c r="AR21" s="29">
        <f t="shared" si="5"/>
        <v>20</v>
      </c>
      <c r="AS21" s="8">
        <v>2</v>
      </c>
      <c r="AT21" s="8"/>
      <c r="AU21" s="8">
        <v>6</v>
      </c>
      <c r="AV21" s="8">
        <v>9</v>
      </c>
      <c r="AW21" s="8">
        <v>3</v>
      </c>
      <c r="AX21" s="8"/>
      <c r="AY21" s="8"/>
      <c r="AZ21" s="8">
        <v>16</v>
      </c>
      <c r="BA21" s="47">
        <f t="shared" si="6"/>
        <v>22</v>
      </c>
      <c r="BB21" s="11">
        <v>3</v>
      </c>
      <c r="BC21" s="8">
        <v>1</v>
      </c>
      <c r="BD21" s="8"/>
      <c r="BE21" s="8">
        <v>3</v>
      </c>
      <c r="BF21" s="8">
        <v>2</v>
      </c>
      <c r="BG21" s="8">
        <v>3</v>
      </c>
      <c r="BH21" s="8">
        <v>3</v>
      </c>
      <c r="BI21" s="8">
        <v>6</v>
      </c>
      <c r="BJ21" s="8">
        <v>1</v>
      </c>
      <c r="BK21" s="8"/>
      <c r="BL21" s="8"/>
      <c r="BM21" s="8"/>
      <c r="BN21" s="48"/>
      <c r="BO21" s="1"/>
      <c r="BP21" s="1"/>
    </row>
    <row r="22" spans="1:70" s="2" customFormat="1" x14ac:dyDescent="0.3">
      <c r="A22" s="3">
        <v>21</v>
      </c>
      <c r="B22" s="4" t="s">
        <v>28</v>
      </c>
      <c r="C22" s="5">
        <v>1</v>
      </c>
      <c r="D22" s="6">
        <f t="shared" si="0"/>
        <v>346</v>
      </c>
      <c r="E22" s="7">
        <f t="shared" si="8"/>
        <v>64</v>
      </c>
      <c r="F22" s="8">
        <v>17</v>
      </c>
      <c r="G22" s="8">
        <v>13</v>
      </c>
      <c r="H22" s="8">
        <v>10</v>
      </c>
      <c r="I22" s="8">
        <v>24</v>
      </c>
      <c r="J22" s="7">
        <f t="shared" si="7"/>
        <v>47</v>
      </c>
      <c r="K22" s="8">
        <v>7</v>
      </c>
      <c r="L22" s="8">
        <v>5</v>
      </c>
      <c r="M22" s="8">
        <v>8</v>
      </c>
      <c r="N22" s="8">
        <v>9</v>
      </c>
      <c r="O22" s="28">
        <v>6</v>
      </c>
      <c r="P22" s="8">
        <v>2</v>
      </c>
      <c r="Q22" s="8">
        <v>5</v>
      </c>
      <c r="R22" s="8">
        <v>5</v>
      </c>
      <c r="S22" s="7">
        <f t="shared" si="1"/>
        <v>22</v>
      </c>
      <c r="T22" s="8">
        <v>13</v>
      </c>
      <c r="U22" s="8">
        <v>3</v>
      </c>
      <c r="V22" s="8">
        <v>2</v>
      </c>
      <c r="W22" s="8">
        <v>4</v>
      </c>
      <c r="X22" s="10">
        <f t="shared" si="2"/>
        <v>59</v>
      </c>
      <c r="Y22" s="8">
        <v>3</v>
      </c>
      <c r="Z22" s="8">
        <v>8</v>
      </c>
      <c r="AA22" s="8">
        <v>17</v>
      </c>
      <c r="AB22" s="8">
        <v>2</v>
      </c>
      <c r="AC22" s="28">
        <v>9</v>
      </c>
      <c r="AD22" s="8">
        <v>13</v>
      </c>
      <c r="AE22" s="8">
        <v>7</v>
      </c>
      <c r="AF22" s="7">
        <f t="shared" si="3"/>
        <v>41</v>
      </c>
      <c r="AG22" s="8">
        <v>2</v>
      </c>
      <c r="AH22" s="28">
        <v>9</v>
      </c>
      <c r="AI22" s="28">
        <v>7</v>
      </c>
      <c r="AJ22" s="8">
        <v>10</v>
      </c>
      <c r="AK22" s="8">
        <v>13</v>
      </c>
      <c r="AL22" s="29">
        <f t="shared" si="4"/>
        <v>14</v>
      </c>
      <c r="AM22" s="8">
        <v>2</v>
      </c>
      <c r="AN22" s="8">
        <v>4</v>
      </c>
      <c r="AO22" s="8">
        <v>4</v>
      </c>
      <c r="AP22" s="8">
        <v>3</v>
      </c>
      <c r="AQ22" s="8">
        <v>1</v>
      </c>
      <c r="AR22" s="29">
        <f t="shared" si="5"/>
        <v>42</v>
      </c>
      <c r="AS22" s="8">
        <v>4</v>
      </c>
      <c r="AT22" s="8">
        <v>7</v>
      </c>
      <c r="AU22" s="8">
        <v>9</v>
      </c>
      <c r="AV22" s="8">
        <v>9</v>
      </c>
      <c r="AW22" s="8">
        <v>9</v>
      </c>
      <c r="AX22" s="8">
        <v>3</v>
      </c>
      <c r="AY22" s="8">
        <v>1</v>
      </c>
      <c r="AZ22" s="8">
        <v>9</v>
      </c>
      <c r="BA22" s="47">
        <f t="shared" si="6"/>
        <v>48</v>
      </c>
      <c r="BB22" s="11">
        <v>1</v>
      </c>
      <c r="BC22" s="8"/>
      <c r="BD22" s="8"/>
      <c r="BE22" s="8">
        <v>2</v>
      </c>
      <c r="BF22" s="8"/>
      <c r="BG22" s="8">
        <v>9</v>
      </c>
      <c r="BH22" s="8">
        <v>1</v>
      </c>
      <c r="BI22" s="8">
        <v>14</v>
      </c>
      <c r="BJ22" s="8">
        <v>4</v>
      </c>
      <c r="BK22" s="8">
        <v>6</v>
      </c>
      <c r="BL22" s="8"/>
      <c r="BM22" s="8">
        <v>11</v>
      </c>
      <c r="BN22" s="48"/>
      <c r="BO22" s="1"/>
      <c r="BP22" s="1"/>
    </row>
    <row r="23" spans="1:70" s="2" customFormat="1" x14ac:dyDescent="0.3">
      <c r="A23" s="3">
        <v>22</v>
      </c>
      <c r="B23" s="4" t="s">
        <v>29</v>
      </c>
      <c r="C23" s="5">
        <v>1</v>
      </c>
      <c r="D23" s="6">
        <f t="shared" si="0"/>
        <v>635</v>
      </c>
      <c r="E23" s="7">
        <f t="shared" si="8"/>
        <v>161</v>
      </c>
      <c r="F23" s="8">
        <v>27</v>
      </c>
      <c r="G23" s="8">
        <v>44</v>
      </c>
      <c r="H23" s="8">
        <v>35</v>
      </c>
      <c r="I23" s="8">
        <v>55</v>
      </c>
      <c r="J23" s="7">
        <f t="shared" si="7"/>
        <v>114</v>
      </c>
      <c r="K23" s="8">
        <v>10</v>
      </c>
      <c r="L23" s="8">
        <v>18</v>
      </c>
      <c r="M23" s="8">
        <v>13</v>
      </c>
      <c r="N23" s="8">
        <v>15</v>
      </c>
      <c r="O23" s="28">
        <v>20</v>
      </c>
      <c r="P23" s="8">
        <v>9</v>
      </c>
      <c r="Q23" s="8">
        <v>21</v>
      </c>
      <c r="R23" s="8">
        <v>8</v>
      </c>
      <c r="S23" s="7">
        <f t="shared" si="1"/>
        <v>35</v>
      </c>
      <c r="T23" s="8">
        <v>9</v>
      </c>
      <c r="U23" s="8">
        <v>10</v>
      </c>
      <c r="V23" s="8">
        <v>14</v>
      </c>
      <c r="W23" s="8">
        <v>2</v>
      </c>
      <c r="X23" s="10">
        <f t="shared" si="2"/>
        <v>75</v>
      </c>
      <c r="Y23" s="8">
        <v>8</v>
      </c>
      <c r="Z23" s="8">
        <v>4</v>
      </c>
      <c r="AA23" s="8">
        <v>14</v>
      </c>
      <c r="AB23" s="8">
        <v>9</v>
      </c>
      <c r="AC23" s="28">
        <v>18</v>
      </c>
      <c r="AD23" s="8">
        <v>15</v>
      </c>
      <c r="AE23" s="8">
        <v>7</v>
      </c>
      <c r="AF23" s="7">
        <f t="shared" si="3"/>
        <v>36</v>
      </c>
      <c r="AG23" s="8">
        <v>6</v>
      </c>
      <c r="AH23" s="28">
        <v>6</v>
      </c>
      <c r="AI23" s="28">
        <v>8</v>
      </c>
      <c r="AJ23" s="8">
        <v>10</v>
      </c>
      <c r="AK23" s="8">
        <v>6</v>
      </c>
      <c r="AL23" s="29">
        <f t="shared" si="4"/>
        <v>41</v>
      </c>
      <c r="AM23" s="8">
        <v>9</v>
      </c>
      <c r="AN23" s="8">
        <v>17</v>
      </c>
      <c r="AO23" s="8">
        <v>8</v>
      </c>
      <c r="AP23" s="8">
        <v>6</v>
      </c>
      <c r="AQ23" s="8">
        <v>1</v>
      </c>
      <c r="AR23" s="29">
        <f t="shared" si="5"/>
        <v>45</v>
      </c>
      <c r="AS23" s="8">
        <v>3</v>
      </c>
      <c r="AT23" s="8">
        <v>7</v>
      </c>
      <c r="AU23" s="8">
        <v>9</v>
      </c>
      <c r="AV23" s="8">
        <v>8</v>
      </c>
      <c r="AW23" s="8">
        <v>11</v>
      </c>
      <c r="AX23" s="8">
        <v>6</v>
      </c>
      <c r="AY23" s="8">
        <v>1</v>
      </c>
      <c r="AZ23" s="8">
        <v>6</v>
      </c>
      <c r="BA23" s="47">
        <f t="shared" si="6"/>
        <v>122</v>
      </c>
      <c r="BB23" s="11">
        <v>6</v>
      </c>
      <c r="BC23" s="8"/>
      <c r="BD23" s="8">
        <v>2</v>
      </c>
      <c r="BE23" s="8">
        <v>6</v>
      </c>
      <c r="BF23" s="8">
        <v>2</v>
      </c>
      <c r="BG23" s="8">
        <v>12</v>
      </c>
      <c r="BH23" s="8">
        <v>26</v>
      </c>
      <c r="BI23" s="8">
        <v>11</v>
      </c>
      <c r="BJ23" s="8">
        <v>22</v>
      </c>
      <c r="BK23" s="8">
        <v>8</v>
      </c>
      <c r="BL23" s="8">
        <v>1</v>
      </c>
      <c r="BM23" s="8">
        <v>24</v>
      </c>
      <c r="BN23" s="48">
        <v>2</v>
      </c>
      <c r="BO23" s="1"/>
      <c r="BP23" s="1"/>
    </row>
    <row r="24" spans="1:70" s="2" customFormat="1" x14ac:dyDescent="0.3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8"/>
      <c r="L24" s="8"/>
      <c r="M24" s="8"/>
      <c r="N24" s="8"/>
      <c r="O24" s="28"/>
      <c r="P24" s="8"/>
      <c r="Q24" s="8"/>
      <c r="R24" s="8"/>
      <c r="S24" s="7">
        <f t="shared" si="1"/>
        <v>0</v>
      </c>
      <c r="T24" s="8"/>
      <c r="U24" s="8"/>
      <c r="V24" s="8"/>
      <c r="W24" s="8"/>
      <c r="X24" s="10">
        <f t="shared" si="2"/>
        <v>0</v>
      </c>
      <c r="Y24" s="8"/>
      <c r="Z24" s="8"/>
      <c r="AA24" s="8"/>
      <c r="AB24" s="8"/>
      <c r="AC24" s="28"/>
      <c r="AD24" s="8"/>
      <c r="AE24" s="8"/>
      <c r="AF24" s="7">
        <f t="shared" si="3"/>
        <v>0</v>
      </c>
      <c r="AG24" s="8"/>
      <c r="AH24" s="28"/>
      <c r="AI24" s="28"/>
      <c r="AJ24" s="8"/>
      <c r="AK24" s="8"/>
      <c r="AL24" s="29">
        <f t="shared" si="4"/>
        <v>0</v>
      </c>
      <c r="AM24" s="8"/>
      <c r="AN24" s="8"/>
      <c r="AO24" s="8"/>
      <c r="AP24" s="8"/>
      <c r="AQ24" s="8"/>
      <c r="AR24" s="29">
        <f t="shared" si="5"/>
        <v>0</v>
      </c>
      <c r="AS24" s="8"/>
      <c r="AT24" s="8"/>
      <c r="AU24" s="8"/>
      <c r="AV24" s="8"/>
      <c r="AW24" s="8"/>
      <c r="AX24" s="8"/>
      <c r="AY24" s="8"/>
      <c r="AZ24" s="8"/>
      <c r="BA24" s="47">
        <f t="shared" si="6"/>
        <v>0</v>
      </c>
      <c r="BB24" s="11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48"/>
      <c r="BO24" s="1"/>
      <c r="BP24" s="1"/>
      <c r="BR24" s="2" t="s">
        <v>31</v>
      </c>
    </row>
    <row r="25" spans="1:70" s="2" customFormat="1" x14ac:dyDescent="0.3">
      <c r="A25" s="3">
        <v>24</v>
      </c>
      <c r="B25" s="4" t="s">
        <v>32</v>
      </c>
      <c r="C25" s="5">
        <v>1</v>
      </c>
      <c r="D25" s="6">
        <f t="shared" si="0"/>
        <v>1535</v>
      </c>
      <c r="E25" s="7">
        <f t="shared" si="8"/>
        <v>464</v>
      </c>
      <c r="F25" s="8">
        <v>133</v>
      </c>
      <c r="G25" s="8">
        <v>86</v>
      </c>
      <c r="H25" s="8">
        <v>108</v>
      </c>
      <c r="I25" s="8">
        <v>137</v>
      </c>
      <c r="J25" s="7">
        <f t="shared" si="7"/>
        <v>383</v>
      </c>
      <c r="K25" s="8">
        <v>12</v>
      </c>
      <c r="L25" s="8">
        <v>33</v>
      </c>
      <c r="M25" s="8">
        <v>97</v>
      </c>
      <c r="N25" s="8">
        <v>60</v>
      </c>
      <c r="O25" s="28">
        <v>36</v>
      </c>
      <c r="P25" s="8">
        <v>12</v>
      </c>
      <c r="Q25" s="8">
        <v>120</v>
      </c>
      <c r="R25" s="8">
        <v>13</v>
      </c>
      <c r="S25" s="7">
        <f t="shared" si="1"/>
        <v>39</v>
      </c>
      <c r="T25" s="8">
        <v>14</v>
      </c>
      <c r="U25" s="8">
        <v>5</v>
      </c>
      <c r="V25" s="8">
        <v>20</v>
      </c>
      <c r="W25" s="8"/>
      <c r="X25" s="10">
        <f t="shared" si="2"/>
        <v>171</v>
      </c>
      <c r="Y25" s="8">
        <v>41</v>
      </c>
      <c r="Z25" s="8">
        <v>15</v>
      </c>
      <c r="AA25" s="8">
        <v>38</v>
      </c>
      <c r="AB25" s="8">
        <v>39</v>
      </c>
      <c r="AC25" s="28">
        <v>14</v>
      </c>
      <c r="AD25" s="8">
        <v>6</v>
      </c>
      <c r="AE25" s="8">
        <v>18</v>
      </c>
      <c r="AF25" s="7">
        <f t="shared" si="3"/>
        <v>184</v>
      </c>
      <c r="AG25" s="8">
        <v>66</v>
      </c>
      <c r="AH25" s="28">
        <v>14</v>
      </c>
      <c r="AI25" s="28"/>
      <c r="AJ25" s="8">
        <v>27</v>
      </c>
      <c r="AK25" s="8">
        <v>77</v>
      </c>
      <c r="AL25" s="29">
        <f t="shared" si="4"/>
        <v>106</v>
      </c>
      <c r="AM25" s="8">
        <v>13</v>
      </c>
      <c r="AN25" s="8">
        <v>42</v>
      </c>
      <c r="AO25" s="8">
        <v>9</v>
      </c>
      <c r="AP25" s="8">
        <v>29</v>
      </c>
      <c r="AQ25" s="8">
        <v>13</v>
      </c>
      <c r="AR25" s="29">
        <f t="shared" si="5"/>
        <v>47</v>
      </c>
      <c r="AS25" s="8"/>
      <c r="AT25" s="8">
        <v>1</v>
      </c>
      <c r="AU25" s="8">
        <v>17</v>
      </c>
      <c r="AV25" s="8">
        <v>7</v>
      </c>
      <c r="AW25" s="8">
        <v>5</v>
      </c>
      <c r="AX25" s="8">
        <v>17</v>
      </c>
      <c r="AY25" s="8"/>
      <c r="AZ25" s="8">
        <v>33</v>
      </c>
      <c r="BA25" s="47">
        <f>BB25+BC25+BD25+BE25+BF25+BG25+BH25+BI25+BJ25+BK25+BL25+BM25+BN25</f>
        <v>108</v>
      </c>
      <c r="BB25" s="11">
        <v>31</v>
      </c>
      <c r="BC25" s="8">
        <v>12</v>
      </c>
      <c r="BD25" s="8">
        <v>5</v>
      </c>
      <c r="BE25" s="8">
        <v>19</v>
      </c>
      <c r="BF25" s="8"/>
      <c r="BG25" s="8">
        <v>12</v>
      </c>
      <c r="BH25" s="8">
        <v>5</v>
      </c>
      <c r="BI25" s="8">
        <v>11</v>
      </c>
      <c r="BJ25" s="8">
        <v>1</v>
      </c>
      <c r="BK25" s="8">
        <v>9</v>
      </c>
      <c r="BL25" s="8"/>
      <c r="BM25" s="8">
        <v>2</v>
      </c>
      <c r="BN25" s="48">
        <v>1</v>
      </c>
      <c r="BO25" s="1"/>
      <c r="BP25" s="1"/>
    </row>
    <row r="26" spans="1:70" s="2" customFormat="1" x14ac:dyDescent="0.3">
      <c r="A26" s="3">
        <v>25</v>
      </c>
      <c r="B26" s="4" t="s">
        <v>33</v>
      </c>
      <c r="C26" s="5">
        <v>1</v>
      </c>
      <c r="D26" s="6">
        <f t="shared" si="0"/>
        <v>19721</v>
      </c>
      <c r="E26" s="7">
        <f t="shared" si="8"/>
        <v>2377</v>
      </c>
      <c r="F26" s="8">
        <v>647</v>
      </c>
      <c r="G26" s="8">
        <v>438</v>
      </c>
      <c r="H26" s="8">
        <v>537</v>
      </c>
      <c r="I26" s="8">
        <v>755</v>
      </c>
      <c r="J26" s="7">
        <f t="shared" si="7"/>
        <v>3359</v>
      </c>
      <c r="K26" s="8">
        <v>206</v>
      </c>
      <c r="L26" s="8">
        <v>491</v>
      </c>
      <c r="M26" s="8">
        <v>525</v>
      </c>
      <c r="N26" s="8">
        <v>468</v>
      </c>
      <c r="O26" s="28">
        <v>493</v>
      </c>
      <c r="P26" s="8">
        <v>396</v>
      </c>
      <c r="Q26" s="8">
        <v>589</v>
      </c>
      <c r="R26" s="8">
        <v>191</v>
      </c>
      <c r="S26" s="7">
        <f t="shared" si="1"/>
        <v>968</v>
      </c>
      <c r="T26" s="8">
        <v>377</v>
      </c>
      <c r="U26" s="8">
        <v>238</v>
      </c>
      <c r="V26" s="8">
        <v>245</v>
      </c>
      <c r="W26" s="8">
        <v>108</v>
      </c>
      <c r="X26" s="10">
        <f t="shared" si="2"/>
        <v>1977</v>
      </c>
      <c r="Y26" s="8">
        <v>256</v>
      </c>
      <c r="Z26" s="8">
        <v>214</v>
      </c>
      <c r="AA26" s="8">
        <v>349</v>
      </c>
      <c r="AB26" s="8">
        <v>313</v>
      </c>
      <c r="AC26" s="28">
        <v>348</v>
      </c>
      <c r="AD26" s="8">
        <v>229</v>
      </c>
      <c r="AE26" s="8">
        <v>268</v>
      </c>
      <c r="AF26" s="7">
        <f t="shared" si="3"/>
        <v>1373</v>
      </c>
      <c r="AG26" s="8">
        <v>103</v>
      </c>
      <c r="AH26" s="28">
        <v>355</v>
      </c>
      <c r="AI26" s="28">
        <v>128</v>
      </c>
      <c r="AJ26" s="8">
        <v>327</v>
      </c>
      <c r="AK26" s="8">
        <v>460</v>
      </c>
      <c r="AL26" s="29">
        <f t="shared" si="4"/>
        <v>1518</v>
      </c>
      <c r="AM26" s="8">
        <v>406</v>
      </c>
      <c r="AN26" s="8">
        <v>487</v>
      </c>
      <c r="AO26" s="8">
        <v>409</v>
      </c>
      <c r="AP26" s="8">
        <v>151</v>
      </c>
      <c r="AQ26" s="8">
        <v>65</v>
      </c>
      <c r="AR26" s="29">
        <f t="shared" si="5"/>
        <v>3640</v>
      </c>
      <c r="AS26" s="8">
        <v>379</v>
      </c>
      <c r="AT26" s="8">
        <v>288</v>
      </c>
      <c r="AU26" s="8">
        <v>1074</v>
      </c>
      <c r="AV26" s="8">
        <v>862</v>
      </c>
      <c r="AW26" s="8">
        <v>684</v>
      </c>
      <c r="AX26" s="8">
        <v>261</v>
      </c>
      <c r="AY26" s="8">
        <v>92</v>
      </c>
      <c r="AZ26" s="8">
        <v>872</v>
      </c>
      <c r="BA26" s="47">
        <f t="shared" si="6"/>
        <v>3637</v>
      </c>
      <c r="BB26" s="11">
        <v>321</v>
      </c>
      <c r="BC26" s="8">
        <v>43</v>
      </c>
      <c r="BD26" s="8">
        <v>54</v>
      </c>
      <c r="BE26" s="8">
        <v>109</v>
      </c>
      <c r="BF26" s="8">
        <v>110</v>
      </c>
      <c r="BG26" s="8">
        <v>734</v>
      </c>
      <c r="BH26" s="8">
        <v>357</v>
      </c>
      <c r="BI26" s="8">
        <v>270</v>
      </c>
      <c r="BJ26" s="8">
        <v>470</v>
      </c>
      <c r="BK26" s="8">
        <v>345</v>
      </c>
      <c r="BL26" s="8">
        <v>80</v>
      </c>
      <c r="BM26" s="8">
        <v>619</v>
      </c>
      <c r="BN26" s="48">
        <v>125</v>
      </c>
      <c r="BO26" s="1"/>
      <c r="BP26" s="1"/>
    </row>
    <row r="27" spans="1:70" s="2" customFormat="1" x14ac:dyDescent="0.3">
      <c r="A27" s="3"/>
      <c r="B27" s="4" t="s">
        <v>34</v>
      </c>
      <c r="C27" s="5">
        <v>1</v>
      </c>
      <c r="D27" s="6">
        <f t="shared" si="0"/>
        <v>324</v>
      </c>
      <c r="E27" s="7">
        <f t="shared" si="8"/>
        <v>54</v>
      </c>
      <c r="F27" s="8">
        <v>8</v>
      </c>
      <c r="G27" s="8">
        <v>13</v>
      </c>
      <c r="H27" s="8">
        <v>12</v>
      </c>
      <c r="I27" s="8">
        <v>21</v>
      </c>
      <c r="J27" s="7">
        <f t="shared" si="7"/>
        <v>51</v>
      </c>
      <c r="K27" s="8">
        <v>3</v>
      </c>
      <c r="L27" s="8">
        <v>7</v>
      </c>
      <c r="M27" s="8">
        <v>12</v>
      </c>
      <c r="N27" s="8">
        <v>10</v>
      </c>
      <c r="O27" s="28">
        <v>4</v>
      </c>
      <c r="P27" s="8">
        <v>4</v>
      </c>
      <c r="Q27" s="8">
        <v>7</v>
      </c>
      <c r="R27" s="8">
        <v>4</v>
      </c>
      <c r="S27" s="7">
        <f>+T27+U27+V27+W27</f>
        <v>19</v>
      </c>
      <c r="T27" s="8">
        <v>7</v>
      </c>
      <c r="U27" s="8">
        <v>8</v>
      </c>
      <c r="V27" s="8">
        <v>2</v>
      </c>
      <c r="W27" s="8">
        <v>2</v>
      </c>
      <c r="X27" s="10">
        <f t="shared" si="2"/>
        <v>25</v>
      </c>
      <c r="Y27" s="8">
        <v>1</v>
      </c>
      <c r="Z27" s="8">
        <v>3</v>
      </c>
      <c r="AA27" s="8">
        <v>2</v>
      </c>
      <c r="AB27" s="8">
        <v>8</v>
      </c>
      <c r="AC27" s="28">
        <v>3</v>
      </c>
      <c r="AD27" s="8">
        <v>4</v>
      </c>
      <c r="AE27" s="8">
        <v>4</v>
      </c>
      <c r="AF27" s="7">
        <f t="shared" si="3"/>
        <v>11</v>
      </c>
      <c r="AG27" s="8"/>
      <c r="AH27" s="28">
        <v>4</v>
      </c>
      <c r="AI27" s="28">
        <v>2</v>
      </c>
      <c r="AJ27" s="8">
        <v>3</v>
      </c>
      <c r="AK27" s="8">
        <v>2</v>
      </c>
      <c r="AL27" s="29">
        <f t="shared" si="4"/>
        <v>24</v>
      </c>
      <c r="AM27" s="8">
        <v>5</v>
      </c>
      <c r="AN27" s="8">
        <v>1</v>
      </c>
      <c r="AO27" s="8">
        <v>12</v>
      </c>
      <c r="AP27" s="8">
        <v>2</v>
      </c>
      <c r="AQ27" s="8">
        <v>4</v>
      </c>
      <c r="AR27" s="29">
        <f t="shared" si="5"/>
        <v>72</v>
      </c>
      <c r="AS27" s="8">
        <v>4</v>
      </c>
      <c r="AT27" s="8">
        <v>6</v>
      </c>
      <c r="AU27" s="8">
        <v>6</v>
      </c>
      <c r="AV27" s="8">
        <v>12</v>
      </c>
      <c r="AW27" s="8">
        <v>39</v>
      </c>
      <c r="AX27" s="8">
        <v>1</v>
      </c>
      <c r="AY27" s="8">
        <v>4</v>
      </c>
      <c r="AZ27" s="8">
        <v>8</v>
      </c>
      <c r="BA27" s="47">
        <f t="shared" si="6"/>
        <v>60</v>
      </c>
      <c r="BB27" s="11">
        <v>4</v>
      </c>
      <c r="BC27" s="8">
        <v>2</v>
      </c>
      <c r="BD27" s="8"/>
      <c r="BE27" s="8"/>
      <c r="BF27" s="8">
        <v>1</v>
      </c>
      <c r="BG27" s="8">
        <v>8</v>
      </c>
      <c r="BH27" s="8">
        <v>13</v>
      </c>
      <c r="BI27" s="8">
        <v>4</v>
      </c>
      <c r="BJ27" s="8"/>
      <c r="BK27" s="8">
        <v>17</v>
      </c>
      <c r="BL27" s="8">
        <v>2</v>
      </c>
      <c r="BM27" s="8">
        <v>8</v>
      </c>
      <c r="BN27" s="48">
        <v>1</v>
      </c>
      <c r="BO27" s="1"/>
      <c r="BP27" s="1"/>
    </row>
    <row r="28" spans="1:70" s="37" customFormat="1" ht="34.200000000000003" x14ac:dyDescent="0.25">
      <c r="A28" s="32">
        <v>26</v>
      </c>
      <c r="B28" s="40" t="s">
        <v>93</v>
      </c>
      <c r="C28" s="33">
        <v>1</v>
      </c>
      <c r="D28" s="34">
        <f t="shared" si="0"/>
        <v>1052</v>
      </c>
      <c r="E28" s="35">
        <f t="shared" si="8"/>
        <v>88</v>
      </c>
      <c r="F28" s="41">
        <v>29</v>
      </c>
      <c r="G28" s="41">
        <v>5</v>
      </c>
      <c r="H28" s="41">
        <v>36</v>
      </c>
      <c r="I28" s="41">
        <v>18</v>
      </c>
      <c r="J28" s="35">
        <f t="shared" si="7"/>
        <v>132</v>
      </c>
      <c r="K28" s="41">
        <v>18</v>
      </c>
      <c r="L28" s="41">
        <v>17</v>
      </c>
      <c r="M28" s="41">
        <v>2</v>
      </c>
      <c r="N28" s="41">
        <v>24</v>
      </c>
      <c r="O28" s="42">
        <v>16</v>
      </c>
      <c r="P28" s="41">
        <v>24</v>
      </c>
      <c r="Q28" s="41">
        <v>22</v>
      </c>
      <c r="R28" s="41">
        <v>9</v>
      </c>
      <c r="S28" s="35">
        <f>+T28+U28+V28+W28</f>
        <v>119</v>
      </c>
      <c r="T28" s="41">
        <v>52</v>
      </c>
      <c r="U28" s="41">
        <v>32</v>
      </c>
      <c r="V28" s="41">
        <v>34</v>
      </c>
      <c r="W28" s="8">
        <v>1</v>
      </c>
      <c r="X28" s="38">
        <f t="shared" si="2"/>
        <v>119</v>
      </c>
      <c r="Y28" s="41">
        <v>10</v>
      </c>
      <c r="Z28" s="8">
        <v>10</v>
      </c>
      <c r="AA28" s="41">
        <v>11</v>
      </c>
      <c r="AB28" s="41">
        <v>28</v>
      </c>
      <c r="AC28" s="42">
        <v>35</v>
      </c>
      <c r="AD28" s="41">
        <v>15</v>
      </c>
      <c r="AE28" s="41">
        <v>10</v>
      </c>
      <c r="AF28" s="35">
        <f t="shared" si="3"/>
        <v>125</v>
      </c>
      <c r="AG28" s="41">
        <v>18</v>
      </c>
      <c r="AH28" s="41">
        <v>24</v>
      </c>
      <c r="AI28" s="41">
        <v>27</v>
      </c>
      <c r="AJ28" s="41">
        <v>21</v>
      </c>
      <c r="AK28" s="41">
        <v>35</v>
      </c>
      <c r="AL28" s="39">
        <f t="shared" si="4"/>
        <v>92</v>
      </c>
      <c r="AM28" s="41">
        <v>37</v>
      </c>
      <c r="AN28" s="41">
        <v>37</v>
      </c>
      <c r="AO28" s="41">
        <v>4</v>
      </c>
      <c r="AP28" s="41">
        <v>14</v>
      </c>
      <c r="AQ28" s="41"/>
      <c r="AR28" s="39">
        <f t="shared" si="5"/>
        <v>180</v>
      </c>
      <c r="AS28" s="41">
        <v>24</v>
      </c>
      <c r="AT28" s="41">
        <v>23</v>
      </c>
      <c r="AU28" s="41">
        <v>49</v>
      </c>
      <c r="AV28" s="41">
        <v>40</v>
      </c>
      <c r="AW28" s="41">
        <v>31</v>
      </c>
      <c r="AX28" s="41">
        <v>7</v>
      </c>
      <c r="AY28" s="41">
        <v>6</v>
      </c>
      <c r="AZ28" s="41">
        <v>28</v>
      </c>
      <c r="BA28" s="49">
        <f t="shared" si="6"/>
        <v>169</v>
      </c>
      <c r="BB28" s="43">
        <v>12</v>
      </c>
      <c r="BC28" s="41">
        <v>3</v>
      </c>
      <c r="BD28" s="41">
        <v>6</v>
      </c>
      <c r="BE28" s="41">
        <v>11</v>
      </c>
      <c r="BF28" s="41">
        <v>10</v>
      </c>
      <c r="BG28" s="41">
        <v>15</v>
      </c>
      <c r="BH28" s="41">
        <v>1</v>
      </c>
      <c r="BI28" s="41">
        <v>29</v>
      </c>
      <c r="BJ28" s="41">
        <v>19</v>
      </c>
      <c r="BK28" s="41">
        <v>14</v>
      </c>
      <c r="BL28" s="41">
        <v>19</v>
      </c>
      <c r="BM28" s="41">
        <v>27</v>
      </c>
      <c r="BN28" s="50">
        <v>3</v>
      </c>
      <c r="BO28" s="36"/>
      <c r="BP28" s="36"/>
    </row>
    <row r="29" spans="1:70" s="2" customFormat="1" ht="15" thickBot="1" x14ac:dyDescent="0.35">
      <c r="A29" s="15"/>
      <c r="B29" s="16" t="s">
        <v>35</v>
      </c>
      <c r="C29" s="17"/>
      <c r="D29" s="18">
        <f>SUM(D2:D28)</f>
        <v>36553</v>
      </c>
      <c r="E29" s="16">
        <f>SUM(E2:E28)</f>
        <v>5718</v>
      </c>
      <c r="F29" s="16">
        <f>SUM(F2:F28)</f>
        <v>1451</v>
      </c>
      <c r="G29" s="16">
        <f t="shared" ref="G29:I29" si="9">SUM(G2:G28)</f>
        <v>1230</v>
      </c>
      <c r="H29" s="16">
        <f t="shared" si="9"/>
        <v>1307</v>
      </c>
      <c r="I29" s="16">
        <f t="shared" si="9"/>
        <v>1730</v>
      </c>
      <c r="J29" s="16">
        <f t="shared" ref="J29" si="10">SUM(J2:J28)</f>
        <v>7386</v>
      </c>
      <c r="K29" s="16">
        <f t="shared" ref="K29" si="11">SUM(K2:K28)</f>
        <v>396</v>
      </c>
      <c r="L29" s="16">
        <f t="shared" ref="L29" si="12">SUM(L2:L28)</f>
        <v>888</v>
      </c>
      <c r="M29" s="16">
        <f t="shared" ref="M29" si="13">SUM(M2:M28)</f>
        <v>1415</v>
      </c>
      <c r="N29" s="16">
        <f t="shared" ref="N29" si="14">SUM(N2:N28)</f>
        <v>1187</v>
      </c>
      <c r="O29" s="16">
        <f t="shared" ref="O29" si="15">SUM(O2:O28)</f>
        <v>1179</v>
      </c>
      <c r="P29" s="16">
        <f t="shared" ref="P29" si="16">SUM(P2:P28)</f>
        <v>691</v>
      </c>
      <c r="Q29" s="16">
        <f t="shared" ref="Q29" si="17">SUM(Q2:Q28)</f>
        <v>1266</v>
      </c>
      <c r="R29" s="16">
        <f t="shared" ref="R29" si="18">SUM(R2:R28)</f>
        <v>364</v>
      </c>
      <c r="S29" s="16">
        <f t="shared" ref="S29" si="19">SUM(S2:S28)</f>
        <v>1826</v>
      </c>
      <c r="T29" s="16">
        <f t="shared" ref="T29" si="20">SUM(T2:T28)</f>
        <v>635</v>
      </c>
      <c r="U29" s="16">
        <f t="shared" ref="U29" si="21">SUM(U2:U28)</f>
        <v>438</v>
      </c>
      <c r="V29" s="16">
        <f t="shared" ref="V29" si="22">SUM(V2:V28)</f>
        <v>538</v>
      </c>
      <c r="W29" s="16">
        <f t="shared" ref="W29" si="23">SUM(W2:W28)</f>
        <v>215</v>
      </c>
      <c r="X29" s="16">
        <f t="shared" ref="X29" si="24">SUM(X2:X28)</f>
        <v>3325</v>
      </c>
      <c r="Y29" s="16">
        <f t="shared" ref="Y29" si="25">SUM(Y2:Y28)</f>
        <v>457</v>
      </c>
      <c r="Z29" s="16">
        <f t="shared" ref="Z29" si="26">SUM(Z2:Z28)</f>
        <v>334</v>
      </c>
      <c r="AA29" s="16">
        <f t="shared" ref="AA29" si="27">SUM(AA2:AA28)</f>
        <v>601</v>
      </c>
      <c r="AB29" s="16">
        <f t="shared" ref="AB29" si="28">SUM(AB2:AB28)</f>
        <v>578</v>
      </c>
      <c r="AC29" s="16">
        <f t="shared" ref="AC29" si="29">SUM(AC2:AC28)</f>
        <v>551</v>
      </c>
      <c r="AD29" s="16">
        <f t="shared" ref="AD29" si="30">SUM(AD2:AD28)</f>
        <v>364</v>
      </c>
      <c r="AE29" s="16">
        <f t="shared" ref="AE29" si="31">SUM(AE2:AE28)</f>
        <v>440</v>
      </c>
      <c r="AF29" s="16">
        <f t="shared" ref="AF29" si="32">SUM(AF2:AF28)</f>
        <v>2048</v>
      </c>
      <c r="AG29" s="16">
        <f t="shared" ref="AG29" si="33">SUM(AG2:AG28)</f>
        <v>227</v>
      </c>
      <c r="AH29" s="16">
        <f t="shared" ref="AH29" si="34">SUM(AH2:AH28)</f>
        <v>459</v>
      </c>
      <c r="AI29" s="16">
        <f t="shared" ref="AI29" si="35">SUM(AI2:AI28)</f>
        <v>212</v>
      </c>
      <c r="AJ29" s="16">
        <f t="shared" ref="AJ29" si="36">SUM(AJ2:AJ28)</f>
        <v>453</v>
      </c>
      <c r="AK29" s="16">
        <f t="shared" ref="AK29" si="37">SUM(AK2:AK28)</f>
        <v>697</v>
      </c>
      <c r="AL29" s="16">
        <f t="shared" ref="AL29" si="38">SUM(AL2:AL28)</f>
        <v>2589</v>
      </c>
      <c r="AM29" s="16">
        <f t="shared" ref="AM29" si="39">SUM(AM2:AM28)</f>
        <v>600</v>
      </c>
      <c r="AN29" s="16">
        <f t="shared" ref="AN29" si="40">SUM(AN2:AN28)</f>
        <v>918</v>
      </c>
      <c r="AO29" s="16">
        <f t="shared" ref="AO29" si="41">SUM(AO2:AO28)</f>
        <v>632</v>
      </c>
      <c r="AP29" s="16">
        <f t="shared" ref="AP29" si="42">SUM(AP2:AP28)</f>
        <v>328</v>
      </c>
      <c r="AQ29" s="16">
        <f t="shared" ref="AQ29" si="43">SUM(AQ2:AQ28)</f>
        <v>111</v>
      </c>
      <c r="AR29" s="16">
        <f t="shared" ref="AR29" si="44">SUM(AR2:AR28)</f>
        <v>6403</v>
      </c>
      <c r="AS29" s="16">
        <f t="shared" ref="AS29" si="45">SUM(AS2:AS28)</f>
        <v>673</v>
      </c>
      <c r="AT29" s="16">
        <f t="shared" ref="AT29" si="46">SUM(AT2:AT28)</f>
        <v>406</v>
      </c>
      <c r="AU29" s="16">
        <f t="shared" ref="AU29" si="47">SUM(AU2:AU28)</f>
        <v>2047</v>
      </c>
      <c r="AV29" s="16">
        <f t="shared" ref="AV29" si="48">SUM(AV2:AV28)</f>
        <v>1714</v>
      </c>
      <c r="AW29" s="16">
        <f t="shared" ref="AW29" si="49">SUM(AW2:AW28)</f>
        <v>1064</v>
      </c>
      <c r="AX29" s="16">
        <f t="shared" ref="AX29" si="50">SUM(AX2:AX28)</f>
        <v>383</v>
      </c>
      <c r="AY29" s="16">
        <f t="shared" ref="AY29" si="51">SUM(AY2:AY28)</f>
        <v>116</v>
      </c>
      <c r="AZ29" s="45">
        <f t="shared" ref="AZ29" si="52">SUM(AZ2:AZ28)</f>
        <v>1518</v>
      </c>
      <c r="BA29" s="51">
        <f t="shared" ref="BA29" si="53">SUM(BA2:BA28)</f>
        <v>5740</v>
      </c>
      <c r="BB29" s="16">
        <f t="shared" ref="BB29" si="54">SUM(BB2:BB28)</f>
        <v>497</v>
      </c>
      <c r="BC29" s="16">
        <f t="shared" ref="BC29" si="55">SUM(BC2:BC28)</f>
        <v>72</v>
      </c>
      <c r="BD29" s="16">
        <f t="shared" ref="BD29" si="56">SUM(BD2:BD28)</f>
        <v>124</v>
      </c>
      <c r="BE29" s="16">
        <f t="shared" ref="BE29" si="57">SUM(BE2:BE28)</f>
        <v>204</v>
      </c>
      <c r="BF29" s="16">
        <f t="shared" ref="BF29" si="58">SUM(BF2:BF28)</f>
        <v>181</v>
      </c>
      <c r="BG29" s="16">
        <f t="shared" ref="BG29" si="59">SUM(BG2:BG28)</f>
        <v>1265</v>
      </c>
      <c r="BH29" s="16">
        <f t="shared" ref="BH29" si="60">SUM(BH2:BH28)</f>
        <v>600</v>
      </c>
      <c r="BI29" s="16">
        <f t="shared" ref="BI29" si="61">SUM(BI2:BI28)</f>
        <v>552</v>
      </c>
      <c r="BJ29" s="16">
        <f t="shared" ref="BJ29" si="62">SUM(BJ2:BJ28)</f>
        <v>671</v>
      </c>
      <c r="BK29" s="16">
        <f>SUM(BK2:BK28)</f>
        <v>486</v>
      </c>
      <c r="BL29" s="16">
        <f t="shared" ref="BL29" si="63">SUM(BL2:BL28)</f>
        <v>119</v>
      </c>
      <c r="BM29" s="16">
        <f t="shared" ref="BM29" si="64">SUM(BM2:BM28)</f>
        <v>822</v>
      </c>
      <c r="BN29" s="52">
        <f>SUM(BN2:BN28)</f>
        <v>147</v>
      </c>
      <c r="BO29" s="1"/>
      <c r="BP29" s="1"/>
    </row>
  </sheetData>
  <pageMargins left="0.43307086614173229" right="0.23622047244094491" top="0.35433070866141736" bottom="0.35433070866141736" header="0.31496062992125984" footer="0.31496062992125984"/>
  <pageSetup paperSize="9" scale="58" orientation="landscape" r:id="rId1"/>
  <colBreaks count="2" manualBreakCount="2">
    <brk id="18" max="27" man="1"/>
    <brk id="4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2024-05-08T10:09:42Z</dcterms:modified>
</cp:coreProperties>
</file>