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A9BD9E2-3F4E-45A3-8E03-4F213120A5FC}" xr6:coauthVersionLast="47" xr6:coauthVersionMax="47" xr10:uidLastSave="{00000000-0000-0000-0000-000000000000}"/>
  <bookViews>
    <workbookView xWindow="30612" yWindow="-1356" windowWidth="30936" windowHeight="16776" xr2:uid="{983D586E-5778-4F63-A3EF-4D607A055C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9" i="1" l="1"/>
  <c r="I49" i="1"/>
  <c r="G49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F48" i="1" s="1"/>
  <c r="M48" i="1"/>
  <c r="E48" i="1" s="1"/>
  <c r="L48" i="1"/>
  <c r="D48" i="1" s="1"/>
  <c r="K48" i="1"/>
  <c r="J48" i="1"/>
  <c r="I48" i="1"/>
  <c r="H48" i="1"/>
  <c r="G48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F47" i="1" s="1"/>
  <c r="Q47" i="1"/>
  <c r="E47" i="1" s="1"/>
  <c r="P47" i="1"/>
  <c r="D47" i="1" s="1"/>
  <c r="O47" i="1"/>
  <c r="N47" i="1"/>
  <c r="M47" i="1"/>
  <c r="L47" i="1"/>
  <c r="K47" i="1"/>
  <c r="J47" i="1"/>
  <c r="I47" i="1"/>
  <c r="H47" i="1"/>
  <c r="G47" i="1"/>
  <c r="C47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F46" i="1" s="1"/>
  <c r="I46" i="1"/>
  <c r="E46" i="1" s="1"/>
  <c r="H46" i="1"/>
  <c r="D46" i="1" s="1"/>
  <c r="G46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F45" i="1" s="1"/>
  <c r="M45" i="1"/>
  <c r="E45" i="1" s="1"/>
  <c r="L45" i="1"/>
  <c r="D45" i="1" s="1"/>
  <c r="K45" i="1"/>
  <c r="J45" i="1"/>
  <c r="I45" i="1"/>
  <c r="H45" i="1"/>
  <c r="G45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F49" i="1" s="1"/>
  <c r="BE43" i="1"/>
  <c r="BE49" i="1" s="1"/>
  <c r="BD43" i="1"/>
  <c r="BD49" i="1" s="1"/>
  <c r="BC43" i="1"/>
  <c r="BC49" i="1" s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H49" i="1" s="1"/>
  <c r="AG43" i="1"/>
  <c r="AF43" i="1"/>
  <c r="AF49" i="1" s="1"/>
  <c r="AE43" i="1"/>
  <c r="AE49" i="1" s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F43" i="1" s="1"/>
  <c r="I43" i="1"/>
  <c r="E43" i="1" s="1"/>
  <c r="H43" i="1"/>
  <c r="D43" i="1" s="1"/>
  <c r="G43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J49" i="1" s="1"/>
  <c r="BI42" i="1"/>
  <c r="BI49" i="1" s="1"/>
  <c r="BH42" i="1"/>
  <c r="BH49" i="1" s="1"/>
  <c r="BG42" i="1"/>
  <c r="BG49" i="1" s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L49" i="1" s="1"/>
  <c r="AK42" i="1"/>
  <c r="AK49" i="1" s="1"/>
  <c r="AJ42" i="1"/>
  <c r="AJ49" i="1" s="1"/>
  <c r="AI42" i="1"/>
  <c r="AI49" i="1" s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F42" i="1" s="1"/>
  <c r="M42" i="1"/>
  <c r="E42" i="1" s="1"/>
  <c r="L42" i="1"/>
  <c r="D42" i="1" s="1"/>
  <c r="K42" i="1"/>
  <c r="K49" i="1" s="1"/>
  <c r="J42" i="1"/>
  <c r="I42" i="1"/>
  <c r="H42" i="1"/>
  <c r="G42" i="1"/>
  <c r="BZ41" i="1"/>
  <c r="BZ49" i="1" s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M49" i="1" s="1"/>
  <c r="BL41" i="1"/>
  <c r="BL49" i="1" s="1"/>
  <c r="BK41" i="1"/>
  <c r="BK49" i="1" s="1"/>
  <c r="BJ41" i="1"/>
  <c r="BI41" i="1"/>
  <c r="BH41" i="1"/>
  <c r="BG41" i="1"/>
  <c r="BF41" i="1"/>
  <c r="BE41" i="1"/>
  <c r="BD41" i="1"/>
  <c r="BC41" i="1"/>
  <c r="BB41" i="1"/>
  <c r="BB49" i="1" s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O49" i="1" s="1"/>
  <c r="AN41" i="1"/>
  <c r="AN49" i="1" s="1"/>
  <c r="AM41" i="1"/>
  <c r="AM49" i="1" s="1"/>
  <c r="AL41" i="1"/>
  <c r="AK41" i="1"/>
  <c r="AJ41" i="1"/>
  <c r="AI41" i="1"/>
  <c r="AH41" i="1"/>
  <c r="AG41" i="1"/>
  <c r="AF41" i="1"/>
  <c r="AE41" i="1"/>
  <c r="AD41" i="1"/>
  <c r="AD49" i="1" s="1"/>
  <c r="AC41" i="1"/>
  <c r="AB41" i="1"/>
  <c r="AA41" i="1"/>
  <c r="Z41" i="1"/>
  <c r="Y41" i="1"/>
  <c r="X41" i="1"/>
  <c r="W41" i="1"/>
  <c r="V41" i="1"/>
  <c r="U41" i="1"/>
  <c r="T41" i="1"/>
  <c r="S41" i="1"/>
  <c r="R41" i="1"/>
  <c r="F41" i="1" s="1"/>
  <c r="Q41" i="1"/>
  <c r="E41" i="1" s="1"/>
  <c r="P41" i="1"/>
  <c r="D41" i="1" s="1"/>
  <c r="O41" i="1"/>
  <c r="O49" i="1" s="1"/>
  <c r="N41" i="1"/>
  <c r="M41" i="1"/>
  <c r="L41" i="1"/>
  <c r="K41" i="1"/>
  <c r="J41" i="1"/>
  <c r="I41" i="1"/>
  <c r="H41" i="1"/>
  <c r="G41" i="1"/>
  <c r="C41" i="1"/>
  <c r="BZ40" i="1"/>
  <c r="BY40" i="1"/>
  <c r="BY49" i="1" s="1"/>
  <c r="BX40" i="1"/>
  <c r="BX49" i="1" s="1"/>
  <c r="BW40" i="1"/>
  <c r="BW49" i="1" s="1"/>
  <c r="BV40" i="1"/>
  <c r="BV49" i="1" s="1"/>
  <c r="BU40" i="1"/>
  <c r="BU49" i="1" s="1"/>
  <c r="BT40" i="1"/>
  <c r="BT49" i="1" s="1"/>
  <c r="BS40" i="1"/>
  <c r="BS49" i="1" s="1"/>
  <c r="BR40" i="1"/>
  <c r="BR49" i="1" s="1"/>
  <c r="BQ40" i="1"/>
  <c r="BQ49" i="1" s="1"/>
  <c r="BP40" i="1"/>
  <c r="BP49" i="1" s="1"/>
  <c r="BO40" i="1"/>
  <c r="BO49" i="1" s="1"/>
  <c r="BN40" i="1"/>
  <c r="BN49" i="1" s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BA49" i="1" s="1"/>
  <c r="AZ40" i="1"/>
  <c r="AZ49" i="1" s="1"/>
  <c r="AY40" i="1"/>
  <c r="AY49" i="1" s="1"/>
  <c r="AX40" i="1"/>
  <c r="AX49" i="1" s="1"/>
  <c r="AW40" i="1"/>
  <c r="AW49" i="1" s="1"/>
  <c r="AV40" i="1"/>
  <c r="AV49" i="1" s="1"/>
  <c r="AU40" i="1"/>
  <c r="AU49" i="1" s="1"/>
  <c r="AT40" i="1"/>
  <c r="AT49" i="1" s="1"/>
  <c r="AS40" i="1"/>
  <c r="AS49" i="1" s="1"/>
  <c r="AR40" i="1"/>
  <c r="AR49" i="1" s="1"/>
  <c r="AQ40" i="1"/>
  <c r="AQ49" i="1" s="1"/>
  <c r="AP40" i="1"/>
  <c r="AP49" i="1" s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C49" i="1" s="1"/>
  <c r="AB40" i="1"/>
  <c r="AB49" i="1" s="1"/>
  <c r="AA40" i="1"/>
  <c r="AA49" i="1" s="1"/>
  <c r="Z40" i="1"/>
  <c r="Z49" i="1" s="1"/>
  <c r="Y40" i="1"/>
  <c r="Y49" i="1" s="1"/>
  <c r="X40" i="1"/>
  <c r="X49" i="1" s="1"/>
  <c r="W40" i="1"/>
  <c r="W49" i="1" s="1"/>
  <c r="V40" i="1"/>
  <c r="V49" i="1" s="1"/>
  <c r="U40" i="1"/>
  <c r="U49" i="1" s="1"/>
  <c r="T40" i="1"/>
  <c r="T49" i="1" s="1"/>
  <c r="S40" i="1"/>
  <c r="S49" i="1" s="1"/>
  <c r="R40" i="1"/>
  <c r="R49" i="1" s="1"/>
  <c r="Q40" i="1"/>
  <c r="P40" i="1"/>
  <c r="O40" i="1"/>
  <c r="N40" i="1"/>
  <c r="M40" i="1"/>
  <c r="L40" i="1"/>
  <c r="K40" i="1"/>
  <c r="J40" i="1"/>
  <c r="I40" i="1"/>
  <c r="H40" i="1"/>
  <c r="G40" i="1"/>
  <c r="F32" i="1"/>
  <c r="E32" i="1"/>
  <c r="D32" i="1"/>
  <c r="C32" i="1"/>
  <c r="C48" i="1" s="1"/>
  <c r="F31" i="1"/>
  <c r="E31" i="1"/>
  <c r="D31" i="1"/>
  <c r="C31" i="1"/>
  <c r="F30" i="1"/>
  <c r="E30" i="1"/>
  <c r="D30" i="1"/>
  <c r="C30" i="1"/>
  <c r="C46" i="1" s="1"/>
  <c r="F29" i="1"/>
  <c r="E29" i="1"/>
  <c r="D29" i="1"/>
  <c r="C29" i="1"/>
  <c r="C45" i="1" s="1"/>
  <c r="F28" i="1"/>
  <c r="E28" i="1"/>
  <c r="D28" i="1"/>
  <c r="C28" i="1"/>
  <c r="F27" i="1"/>
  <c r="E27" i="1"/>
  <c r="D27" i="1"/>
  <c r="C27" i="1"/>
  <c r="C43" i="1" s="1"/>
  <c r="F26" i="1"/>
  <c r="F33" i="1" s="1"/>
  <c r="E26" i="1"/>
  <c r="E33" i="1" s="1"/>
  <c r="D26" i="1"/>
  <c r="D33" i="1" s="1"/>
  <c r="C26" i="1"/>
  <c r="C42" i="1" s="1"/>
  <c r="F25" i="1"/>
  <c r="E25" i="1"/>
  <c r="D25" i="1"/>
  <c r="C25" i="1"/>
  <c r="F24" i="1"/>
  <c r="F40" i="1" s="1"/>
  <c r="E24" i="1"/>
  <c r="E40" i="1" s="1"/>
  <c r="D24" i="1"/>
  <c r="D40" i="1" s="1"/>
  <c r="D49" i="1" s="1"/>
  <c r="C24" i="1"/>
  <c r="C40" i="1" s="1"/>
  <c r="F16" i="1"/>
  <c r="E16" i="1"/>
  <c r="D16" i="1"/>
  <c r="C16" i="1"/>
  <c r="F15" i="1"/>
  <c r="E15" i="1"/>
  <c r="D15" i="1"/>
  <c r="C15" i="1"/>
  <c r="F14" i="1"/>
  <c r="F17" i="1" s="1"/>
  <c r="E14" i="1"/>
  <c r="E17" i="1" s="1"/>
  <c r="D14" i="1"/>
  <c r="D17" i="1" s="1"/>
  <c r="C14" i="1"/>
  <c r="C17" i="1" s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E49" i="1" l="1"/>
  <c r="F49" i="1"/>
  <c r="C49" i="1"/>
  <c r="J49" i="1"/>
  <c r="C33" i="1"/>
  <c r="L49" i="1"/>
  <c r="M49" i="1"/>
  <c r="N49" i="1"/>
  <c r="P49" i="1"/>
  <c r="Q49" i="1"/>
  <c r="H49" i="1"/>
</calcChain>
</file>

<file path=xl/sharedStrings.xml><?xml version="1.0" encoding="utf-8"?>
<sst xmlns="http://schemas.openxmlformats.org/spreadsheetml/2006/main" count="409" uniqueCount="48">
  <si>
    <t>форма - 2</t>
  </si>
  <si>
    <t xml:space="preserve">Отчет о сделках по купле - продаже недвижимого имущества </t>
  </si>
  <si>
    <t xml:space="preserve">1 квартал </t>
  </si>
  <si>
    <t>По  республике за первое полугодие 2024 г</t>
  </si>
  <si>
    <t xml:space="preserve"> 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</si>
  <si>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</si>
  <si>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</si>
  <si>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</si>
  <si>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</si>
  <si>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</si>
  <si>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</si>
  <si>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</si>
  <si>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</si>
  <si>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</si>
  <si>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</si>
  <si>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</si>
  <si>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</si>
  <si>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</si>
  <si>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</si>
  <si>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</si>
  <si>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</si>
  <si>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</si>
  <si>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</si>
  <si>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</si>
  <si>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</si>
  <si>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</si>
  <si>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</si>
  <si>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</si>
  <si>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</si>
  <si>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</si>
  <si>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</si>
  <si>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</si>
  <si>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</si>
  <si>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</si>
  <si>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</si>
  <si>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</si>
  <si>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</si>
  <si>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</si>
  <si>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</si>
  <si>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</si>
  <si>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</si>
  <si>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</si>
  <si>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</si>
  <si>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</si>
  <si>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</si>
  <si>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</si>
  <si>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 xml:space="preserve">2 квартал </t>
  </si>
  <si>
    <t>Отчет о сделках по купли-продажи за первое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</si>
</sst>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4"/>
      <name val="Arial Cyr"/>
    </font>
    <font>
      <b/>
      <sz val="10"/>
      <name val="Arial Cyr"/>
    </font>
    <font>
      <b/>
      <sz val="14"/>
      <name val="Arial Cyr"/>
      <charset val="204"/>
    </font>
    <font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sz val="10"/>
      <name val="Arial Cyr"/>
    </font>
    <font>
      <sz val="11"/>
      <name val="Arial Cyr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0" fillId="3" borderId="3" xfId="0" applyFill="1" applyBorder="1"/>
    <xf numFmtId="0" fontId="6" fillId="3" borderId="4" xfId="0" applyFont="1" applyFill="1" applyBorder="1" applyAlignment="1">
      <alignment horizontal="center" vertical="justify"/>
    </xf>
    <xf numFmtId="0" fontId="6" fillId="3" borderId="5" xfId="0" applyFont="1" applyFill="1" applyBorder="1" applyAlignment="1">
      <alignment horizontal="center" vertical="justify"/>
    </xf>
    <xf numFmtId="0" fontId="6" fillId="3" borderId="6" xfId="0" applyFont="1" applyFill="1" applyBorder="1" applyAlignment="1">
      <alignment horizontal="center" vertical="justify"/>
    </xf>
    <xf numFmtId="0" fontId="6" fillId="3" borderId="7" xfId="0" applyFont="1" applyFill="1" applyBorder="1" applyAlignment="1">
      <alignment horizontal="center" vertical="justify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0" fillId="3" borderId="13" xfId="0" applyFill="1" applyBorder="1"/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0" fillId="3" borderId="17" xfId="0" applyFill="1" applyBorder="1"/>
    <xf numFmtId="0" fontId="6" fillId="3" borderId="18" xfId="0" applyFont="1" applyFill="1" applyBorder="1" applyAlignment="1">
      <alignment horizontal="center" vertical="top" wrapText="1"/>
    </xf>
    <xf numFmtId="0" fontId="0" fillId="3" borderId="19" xfId="0" applyFill="1" applyBorder="1"/>
    <xf numFmtId="0" fontId="8" fillId="3" borderId="3" xfId="0" applyFont="1" applyFill="1" applyBorder="1" applyAlignment="1">
      <alignment vertical="top" wrapText="1"/>
    </xf>
    <xf numFmtId="0" fontId="0" fillId="3" borderId="18" xfId="0" applyFill="1" applyBorder="1"/>
    <xf numFmtId="0" fontId="9" fillId="4" borderId="3" xfId="0" applyFont="1" applyFill="1" applyBorder="1"/>
    <xf numFmtId="0" fontId="8" fillId="4" borderId="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2" borderId="3" xfId="0" applyFont="1" applyFill="1" applyBorder="1"/>
    <xf numFmtId="1" fontId="7" fillId="0" borderId="3" xfId="0" applyNumberFormat="1" applyFont="1" applyBorder="1" applyAlignment="1">
      <alignment horizontal="center"/>
    </xf>
    <xf numFmtId="0" fontId="9" fillId="5" borderId="3" xfId="0" applyFont="1" applyFill="1" applyBorder="1"/>
    <xf numFmtId="0" fontId="6" fillId="5" borderId="3" xfId="0" applyFont="1" applyFill="1" applyBorder="1" applyAlignment="1">
      <alignment vertical="top" wrapText="1"/>
    </xf>
    <xf numFmtId="1" fontId="7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vertical="top" wrapText="1"/>
    </xf>
    <xf numFmtId="0" fontId="7" fillId="0" borderId="0" xfId="0" applyFont="1"/>
    <xf numFmtId="0" fontId="10" fillId="0" borderId="21" xfId="0" applyFont="1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3EFF-C83D-44CD-B754-AF36F0B78A5B}">
  <dimension ref="A1:BZ49"/>
  <sheetViews>
    <sheetView tabSelected="1" workbookViewId="0">
      <selection sqref="A1:XFD1048576"/>
    </sheetView>
  </sheetViews>
  <sheetFormatPr defaultRowHeight="14.4" x14ac:dyDescent="0.3"/>
  <cols>
    <col min="1" max="1" width="4.109375" customWidth="1"/>
    <col min="2" max="2" width="29.44140625" customWidth="1"/>
    <col min="4" max="4" width="12.44140625" customWidth="1"/>
    <col min="6" max="6" width="13.88671875" customWidth="1"/>
    <col min="8" max="8" width="11.109375" customWidth="1"/>
    <col min="10" max="10" width="11.5546875" customWidth="1"/>
    <col min="12" max="12" width="12.5546875" customWidth="1"/>
    <col min="14" max="14" width="11.6640625" customWidth="1"/>
    <col min="16" max="16" width="10.33203125" customWidth="1"/>
    <col min="18" max="18" width="10.33203125" customWidth="1"/>
    <col min="257" max="257" width="4.109375" customWidth="1"/>
    <col min="258" max="258" width="29.44140625" customWidth="1"/>
    <col min="260" max="260" width="12.44140625" customWidth="1"/>
    <col min="262" max="262" width="13.88671875" customWidth="1"/>
    <col min="264" max="264" width="11.109375" customWidth="1"/>
    <col min="266" max="266" width="11.5546875" customWidth="1"/>
    <col min="268" max="268" width="12.5546875" customWidth="1"/>
    <col min="270" max="270" width="11.6640625" customWidth="1"/>
    <col min="272" max="272" width="10.33203125" customWidth="1"/>
    <col min="274" max="274" width="10.33203125" customWidth="1"/>
    <col min="513" max="513" width="4.109375" customWidth="1"/>
    <col min="514" max="514" width="29.44140625" customWidth="1"/>
    <col min="516" max="516" width="12.44140625" customWidth="1"/>
    <col min="518" max="518" width="13.88671875" customWidth="1"/>
    <col min="520" max="520" width="11.109375" customWidth="1"/>
    <col min="522" max="522" width="11.5546875" customWidth="1"/>
    <col min="524" max="524" width="12.5546875" customWidth="1"/>
    <col min="526" max="526" width="11.6640625" customWidth="1"/>
    <col min="528" max="528" width="10.33203125" customWidth="1"/>
    <col min="530" max="530" width="10.33203125" customWidth="1"/>
    <col min="769" max="769" width="4.109375" customWidth="1"/>
    <col min="770" max="770" width="29.44140625" customWidth="1"/>
    <col min="772" max="772" width="12.44140625" customWidth="1"/>
    <col min="774" max="774" width="13.88671875" customWidth="1"/>
    <col min="776" max="776" width="11.109375" customWidth="1"/>
    <col min="778" max="778" width="11.5546875" customWidth="1"/>
    <col min="780" max="780" width="12.5546875" customWidth="1"/>
    <col min="782" max="782" width="11.6640625" customWidth="1"/>
    <col min="784" max="784" width="10.33203125" customWidth="1"/>
    <col min="786" max="786" width="10.33203125" customWidth="1"/>
    <col min="1025" max="1025" width="4.109375" customWidth="1"/>
    <col min="1026" max="1026" width="29.44140625" customWidth="1"/>
    <col min="1028" max="1028" width="12.44140625" customWidth="1"/>
    <col min="1030" max="1030" width="13.88671875" customWidth="1"/>
    <col min="1032" max="1032" width="11.109375" customWidth="1"/>
    <col min="1034" max="1034" width="11.5546875" customWidth="1"/>
    <col min="1036" max="1036" width="12.5546875" customWidth="1"/>
    <col min="1038" max="1038" width="11.6640625" customWidth="1"/>
    <col min="1040" max="1040" width="10.33203125" customWidth="1"/>
    <col min="1042" max="1042" width="10.33203125" customWidth="1"/>
    <col min="1281" max="1281" width="4.109375" customWidth="1"/>
    <col min="1282" max="1282" width="29.44140625" customWidth="1"/>
    <col min="1284" max="1284" width="12.44140625" customWidth="1"/>
    <col min="1286" max="1286" width="13.88671875" customWidth="1"/>
    <col min="1288" max="1288" width="11.109375" customWidth="1"/>
    <col min="1290" max="1290" width="11.5546875" customWidth="1"/>
    <col min="1292" max="1292" width="12.5546875" customWidth="1"/>
    <col min="1294" max="1294" width="11.6640625" customWidth="1"/>
    <col min="1296" max="1296" width="10.33203125" customWidth="1"/>
    <col min="1298" max="1298" width="10.33203125" customWidth="1"/>
    <col min="1537" max="1537" width="4.109375" customWidth="1"/>
    <col min="1538" max="1538" width="29.44140625" customWidth="1"/>
    <col min="1540" max="1540" width="12.44140625" customWidth="1"/>
    <col min="1542" max="1542" width="13.88671875" customWidth="1"/>
    <col min="1544" max="1544" width="11.109375" customWidth="1"/>
    <col min="1546" max="1546" width="11.5546875" customWidth="1"/>
    <col min="1548" max="1548" width="12.5546875" customWidth="1"/>
    <col min="1550" max="1550" width="11.6640625" customWidth="1"/>
    <col min="1552" max="1552" width="10.33203125" customWidth="1"/>
    <col min="1554" max="1554" width="10.33203125" customWidth="1"/>
    <col min="1793" max="1793" width="4.109375" customWidth="1"/>
    <col min="1794" max="1794" width="29.44140625" customWidth="1"/>
    <col min="1796" max="1796" width="12.44140625" customWidth="1"/>
    <col min="1798" max="1798" width="13.88671875" customWidth="1"/>
    <col min="1800" max="1800" width="11.109375" customWidth="1"/>
    <col min="1802" max="1802" width="11.5546875" customWidth="1"/>
    <col min="1804" max="1804" width="12.5546875" customWidth="1"/>
    <col min="1806" max="1806" width="11.6640625" customWidth="1"/>
    <col min="1808" max="1808" width="10.33203125" customWidth="1"/>
    <col min="1810" max="1810" width="10.33203125" customWidth="1"/>
    <col min="2049" max="2049" width="4.109375" customWidth="1"/>
    <col min="2050" max="2050" width="29.44140625" customWidth="1"/>
    <col min="2052" max="2052" width="12.44140625" customWidth="1"/>
    <col min="2054" max="2054" width="13.88671875" customWidth="1"/>
    <col min="2056" max="2056" width="11.109375" customWidth="1"/>
    <col min="2058" max="2058" width="11.5546875" customWidth="1"/>
    <col min="2060" max="2060" width="12.5546875" customWidth="1"/>
    <col min="2062" max="2062" width="11.6640625" customWidth="1"/>
    <col min="2064" max="2064" width="10.33203125" customWidth="1"/>
    <col min="2066" max="2066" width="10.33203125" customWidth="1"/>
    <col min="2305" max="2305" width="4.109375" customWidth="1"/>
    <col min="2306" max="2306" width="29.44140625" customWidth="1"/>
    <col min="2308" max="2308" width="12.44140625" customWidth="1"/>
    <col min="2310" max="2310" width="13.88671875" customWidth="1"/>
    <col min="2312" max="2312" width="11.109375" customWidth="1"/>
    <col min="2314" max="2314" width="11.5546875" customWidth="1"/>
    <col min="2316" max="2316" width="12.5546875" customWidth="1"/>
    <col min="2318" max="2318" width="11.6640625" customWidth="1"/>
    <col min="2320" max="2320" width="10.33203125" customWidth="1"/>
    <col min="2322" max="2322" width="10.33203125" customWidth="1"/>
    <col min="2561" max="2561" width="4.109375" customWidth="1"/>
    <col min="2562" max="2562" width="29.44140625" customWidth="1"/>
    <col min="2564" max="2564" width="12.44140625" customWidth="1"/>
    <col min="2566" max="2566" width="13.88671875" customWidth="1"/>
    <col min="2568" max="2568" width="11.109375" customWidth="1"/>
    <col min="2570" max="2570" width="11.5546875" customWidth="1"/>
    <col min="2572" max="2572" width="12.5546875" customWidth="1"/>
    <col min="2574" max="2574" width="11.6640625" customWidth="1"/>
    <col min="2576" max="2576" width="10.33203125" customWidth="1"/>
    <col min="2578" max="2578" width="10.33203125" customWidth="1"/>
    <col min="2817" max="2817" width="4.109375" customWidth="1"/>
    <col min="2818" max="2818" width="29.44140625" customWidth="1"/>
    <col min="2820" max="2820" width="12.44140625" customWidth="1"/>
    <col min="2822" max="2822" width="13.88671875" customWidth="1"/>
    <col min="2824" max="2824" width="11.109375" customWidth="1"/>
    <col min="2826" max="2826" width="11.5546875" customWidth="1"/>
    <col min="2828" max="2828" width="12.5546875" customWidth="1"/>
    <col min="2830" max="2830" width="11.6640625" customWidth="1"/>
    <col min="2832" max="2832" width="10.33203125" customWidth="1"/>
    <col min="2834" max="2834" width="10.33203125" customWidth="1"/>
    <col min="3073" max="3073" width="4.109375" customWidth="1"/>
    <col min="3074" max="3074" width="29.44140625" customWidth="1"/>
    <col min="3076" max="3076" width="12.44140625" customWidth="1"/>
    <col min="3078" max="3078" width="13.88671875" customWidth="1"/>
    <col min="3080" max="3080" width="11.109375" customWidth="1"/>
    <col min="3082" max="3082" width="11.5546875" customWidth="1"/>
    <col min="3084" max="3084" width="12.5546875" customWidth="1"/>
    <col min="3086" max="3086" width="11.6640625" customWidth="1"/>
    <col min="3088" max="3088" width="10.33203125" customWidth="1"/>
    <col min="3090" max="3090" width="10.33203125" customWidth="1"/>
    <col min="3329" max="3329" width="4.109375" customWidth="1"/>
    <col min="3330" max="3330" width="29.44140625" customWidth="1"/>
    <col min="3332" max="3332" width="12.44140625" customWidth="1"/>
    <col min="3334" max="3334" width="13.88671875" customWidth="1"/>
    <col min="3336" max="3336" width="11.109375" customWidth="1"/>
    <col min="3338" max="3338" width="11.5546875" customWidth="1"/>
    <col min="3340" max="3340" width="12.5546875" customWidth="1"/>
    <col min="3342" max="3342" width="11.6640625" customWidth="1"/>
    <col min="3344" max="3344" width="10.33203125" customWidth="1"/>
    <col min="3346" max="3346" width="10.33203125" customWidth="1"/>
    <col min="3585" max="3585" width="4.109375" customWidth="1"/>
    <col min="3586" max="3586" width="29.44140625" customWidth="1"/>
    <col min="3588" max="3588" width="12.44140625" customWidth="1"/>
    <col min="3590" max="3590" width="13.88671875" customWidth="1"/>
    <col min="3592" max="3592" width="11.109375" customWidth="1"/>
    <col min="3594" max="3594" width="11.5546875" customWidth="1"/>
    <col min="3596" max="3596" width="12.5546875" customWidth="1"/>
    <col min="3598" max="3598" width="11.6640625" customWidth="1"/>
    <col min="3600" max="3600" width="10.33203125" customWidth="1"/>
    <col min="3602" max="3602" width="10.33203125" customWidth="1"/>
    <col min="3841" max="3841" width="4.109375" customWidth="1"/>
    <col min="3842" max="3842" width="29.44140625" customWidth="1"/>
    <col min="3844" max="3844" width="12.44140625" customWidth="1"/>
    <col min="3846" max="3846" width="13.88671875" customWidth="1"/>
    <col min="3848" max="3848" width="11.109375" customWidth="1"/>
    <col min="3850" max="3850" width="11.5546875" customWidth="1"/>
    <col min="3852" max="3852" width="12.5546875" customWidth="1"/>
    <col min="3854" max="3854" width="11.6640625" customWidth="1"/>
    <col min="3856" max="3856" width="10.33203125" customWidth="1"/>
    <col min="3858" max="3858" width="10.33203125" customWidth="1"/>
    <col min="4097" max="4097" width="4.109375" customWidth="1"/>
    <col min="4098" max="4098" width="29.44140625" customWidth="1"/>
    <col min="4100" max="4100" width="12.44140625" customWidth="1"/>
    <col min="4102" max="4102" width="13.88671875" customWidth="1"/>
    <col min="4104" max="4104" width="11.109375" customWidth="1"/>
    <col min="4106" max="4106" width="11.5546875" customWidth="1"/>
    <col min="4108" max="4108" width="12.5546875" customWidth="1"/>
    <col min="4110" max="4110" width="11.6640625" customWidth="1"/>
    <col min="4112" max="4112" width="10.33203125" customWidth="1"/>
    <col min="4114" max="4114" width="10.33203125" customWidth="1"/>
    <col min="4353" max="4353" width="4.109375" customWidth="1"/>
    <col min="4354" max="4354" width="29.44140625" customWidth="1"/>
    <col min="4356" max="4356" width="12.44140625" customWidth="1"/>
    <col min="4358" max="4358" width="13.88671875" customWidth="1"/>
    <col min="4360" max="4360" width="11.109375" customWidth="1"/>
    <col min="4362" max="4362" width="11.5546875" customWidth="1"/>
    <col min="4364" max="4364" width="12.5546875" customWidth="1"/>
    <col min="4366" max="4366" width="11.6640625" customWidth="1"/>
    <col min="4368" max="4368" width="10.33203125" customWidth="1"/>
    <col min="4370" max="4370" width="10.33203125" customWidth="1"/>
    <col min="4609" max="4609" width="4.109375" customWidth="1"/>
    <col min="4610" max="4610" width="29.44140625" customWidth="1"/>
    <col min="4612" max="4612" width="12.44140625" customWidth="1"/>
    <col min="4614" max="4614" width="13.88671875" customWidth="1"/>
    <col min="4616" max="4616" width="11.109375" customWidth="1"/>
    <col min="4618" max="4618" width="11.5546875" customWidth="1"/>
    <col min="4620" max="4620" width="12.5546875" customWidth="1"/>
    <col min="4622" max="4622" width="11.6640625" customWidth="1"/>
    <col min="4624" max="4624" width="10.33203125" customWidth="1"/>
    <col min="4626" max="4626" width="10.33203125" customWidth="1"/>
    <col min="4865" max="4865" width="4.109375" customWidth="1"/>
    <col min="4866" max="4866" width="29.44140625" customWidth="1"/>
    <col min="4868" max="4868" width="12.44140625" customWidth="1"/>
    <col min="4870" max="4870" width="13.88671875" customWidth="1"/>
    <col min="4872" max="4872" width="11.109375" customWidth="1"/>
    <col min="4874" max="4874" width="11.5546875" customWidth="1"/>
    <col min="4876" max="4876" width="12.5546875" customWidth="1"/>
    <col min="4878" max="4878" width="11.6640625" customWidth="1"/>
    <col min="4880" max="4880" width="10.33203125" customWidth="1"/>
    <col min="4882" max="4882" width="10.33203125" customWidth="1"/>
    <col min="5121" max="5121" width="4.109375" customWidth="1"/>
    <col min="5122" max="5122" width="29.44140625" customWidth="1"/>
    <col min="5124" max="5124" width="12.44140625" customWidth="1"/>
    <col min="5126" max="5126" width="13.88671875" customWidth="1"/>
    <col min="5128" max="5128" width="11.109375" customWidth="1"/>
    <col min="5130" max="5130" width="11.5546875" customWidth="1"/>
    <col min="5132" max="5132" width="12.5546875" customWidth="1"/>
    <col min="5134" max="5134" width="11.6640625" customWidth="1"/>
    <col min="5136" max="5136" width="10.33203125" customWidth="1"/>
    <col min="5138" max="5138" width="10.33203125" customWidth="1"/>
    <col min="5377" max="5377" width="4.109375" customWidth="1"/>
    <col min="5378" max="5378" width="29.44140625" customWidth="1"/>
    <col min="5380" max="5380" width="12.44140625" customWidth="1"/>
    <col min="5382" max="5382" width="13.88671875" customWidth="1"/>
    <col min="5384" max="5384" width="11.109375" customWidth="1"/>
    <col min="5386" max="5386" width="11.5546875" customWidth="1"/>
    <col min="5388" max="5388" width="12.5546875" customWidth="1"/>
    <col min="5390" max="5390" width="11.6640625" customWidth="1"/>
    <col min="5392" max="5392" width="10.33203125" customWidth="1"/>
    <col min="5394" max="5394" width="10.33203125" customWidth="1"/>
    <col min="5633" max="5633" width="4.109375" customWidth="1"/>
    <col min="5634" max="5634" width="29.44140625" customWidth="1"/>
    <col min="5636" max="5636" width="12.44140625" customWidth="1"/>
    <col min="5638" max="5638" width="13.88671875" customWidth="1"/>
    <col min="5640" max="5640" width="11.109375" customWidth="1"/>
    <col min="5642" max="5642" width="11.5546875" customWidth="1"/>
    <col min="5644" max="5644" width="12.5546875" customWidth="1"/>
    <col min="5646" max="5646" width="11.6640625" customWidth="1"/>
    <col min="5648" max="5648" width="10.33203125" customWidth="1"/>
    <col min="5650" max="5650" width="10.33203125" customWidth="1"/>
    <col min="5889" max="5889" width="4.109375" customWidth="1"/>
    <col min="5890" max="5890" width="29.44140625" customWidth="1"/>
    <col min="5892" max="5892" width="12.44140625" customWidth="1"/>
    <col min="5894" max="5894" width="13.88671875" customWidth="1"/>
    <col min="5896" max="5896" width="11.109375" customWidth="1"/>
    <col min="5898" max="5898" width="11.5546875" customWidth="1"/>
    <col min="5900" max="5900" width="12.5546875" customWidth="1"/>
    <col min="5902" max="5902" width="11.6640625" customWidth="1"/>
    <col min="5904" max="5904" width="10.33203125" customWidth="1"/>
    <col min="5906" max="5906" width="10.33203125" customWidth="1"/>
    <col min="6145" max="6145" width="4.109375" customWidth="1"/>
    <col min="6146" max="6146" width="29.44140625" customWidth="1"/>
    <col min="6148" max="6148" width="12.44140625" customWidth="1"/>
    <col min="6150" max="6150" width="13.88671875" customWidth="1"/>
    <col min="6152" max="6152" width="11.109375" customWidth="1"/>
    <col min="6154" max="6154" width="11.5546875" customWidth="1"/>
    <col min="6156" max="6156" width="12.5546875" customWidth="1"/>
    <col min="6158" max="6158" width="11.6640625" customWidth="1"/>
    <col min="6160" max="6160" width="10.33203125" customWidth="1"/>
    <col min="6162" max="6162" width="10.33203125" customWidth="1"/>
    <col min="6401" max="6401" width="4.109375" customWidth="1"/>
    <col min="6402" max="6402" width="29.44140625" customWidth="1"/>
    <col min="6404" max="6404" width="12.44140625" customWidth="1"/>
    <col min="6406" max="6406" width="13.88671875" customWidth="1"/>
    <col min="6408" max="6408" width="11.109375" customWidth="1"/>
    <col min="6410" max="6410" width="11.5546875" customWidth="1"/>
    <col min="6412" max="6412" width="12.5546875" customWidth="1"/>
    <col min="6414" max="6414" width="11.6640625" customWidth="1"/>
    <col min="6416" max="6416" width="10.33203125" customWidth="1"/>
    <col min="6418" max="6418" width="10.33203125" customWidth="1"/>
    <col min="6657" max="6657" width="4.109375" customWidth="1"/>
    <col min="6658" max="6658" width="29.44140625" customWidth="1"/>
    <col min="6660" max="6660" width="12.44140625" customWidth="1"/>
    <col min="6662" max="6662" width="13.88671875" customWidth="1"/>
    <col min="6664" max="6664" width="11.109375" customWidth="1"/>
    <col min="6666" max="6666" width="11.5546875" customWidth="1"/>
    <col min="6668" max="6668" width="12.5546875" customWidth="1"/>
    <col min="6670" max="6670" width="11.6640625" customWidth="1"/>
    <col min="6672" max="6672" width="10.33203125" customWidth="1"/>
    <col min="6674" max="6674" width="10.33203125" customWidth="1"/>
    <col min="6913" max="6913" width="4.109375" customWidth="1"/>
    <col min="6914" max="6914" width="29.44140625" customWidth="1"/>
    <col min="6916" max="6916" width="12.44140625" customWidth="1"/>
    <col min="6918" max="6918" width="13.88671875" customWidth="1"/>
    <col min="6920" max="6920" width="11.109375" customWidth="1"/>
    <col min="6922" max="6922" width="11.5546875" customWidth="1"/>
    <col min="6924" max="6924" width="12.5546875" customWidth="1"/>
    <col min="6926" max="6926" width="11.6640625" customWidth="1"/>
    <col min="6928" max="6928" width="10.33203125" customWidth="1"/>
    <col min="6930" max="6930" width="10.33203125" customWidth="1"/>
    <col min="7169" max="7169" width="4.109375" customWidth="1"/>
    <col min="7170" max="7170" width="29.44140625" customWidth="1"/>
    <col min="7172" max="7172" width="12.44140625" customWidth="1"/>
    <col min="7174" max="7174" width="13.88671875" customWidth="1"/>
    <col min="7176" max="7176" width="11.109375" customWidth="1"/>
    <col min="7178" max="7178" width="11.5546875" customWidth="1"/>
    <col min="7180" max="7180" width="12.5546875" customWidth="1"/>
    <col min="7182" max="7182" width="11.6640625" customWidth="1"/>
    <col min="7184" max="7184" width="10.33203125" customWidth="1"/>
    <col min="7186" max="7186" width="10.33203125" customWidth="1"/>
    <col min="7425" max="7425" width="4.109375" customWidth="1"/>
    <col min="7426" max="7426" width="29.44140625" customWidth="1"/>
    <col min="7428" max="7428" width="12.44140625" customWidth="1"/>
    <col min="7430" max="7430" width="13.88671875" customWidth="1"/>
    <col min="7432" max="7432" width="11.109375" customWidth="1"/>
    <col min="7434" max="7434" width="11.5546875" customWidth="1"/>
    <col min="7436" max="7436" width="12.5546875" customWidth="1"/>
    <col min="7438" max="7438" width="11.6640625" customWidth="1"/>
    <col min="7440" max="7440" width="10.33203125" customWidth="1"/>
    <col min="7442" max="7442" width="10.33203125" customWidth="1"/>
    <col min="7681" max="7681" width="4.109375" customWidth="1"/>
    <col min="7682" max="7682" width="29.44140625" customWidth="1"/>
    <col min="7684" max="7684" width="12.44140625" customWidth="1"/>
    <col min="7686" max="7686" width="13.88671875" customWidth="1"/>
    <col min="7688" max="7688" width="11.109375" customWidth="1"/>
    <col min="7690" max="7690" width="11.5546875" customWidth="1"/>
    <col min="7692" max="7692" width="12.5546875" customWidth="1"/>
    <col min="7694" max="7694" width="11.6640625" customWidth="1"/>
    <col min="7696" max="7696" width="10.33203125" customWidth="1"/>
    <col min="7698" max="7698" width="10.33203125" customWidth="1"/>
    <col min="7937" max="7937" width="4.109375" customWidth="1"/>
    <col min="7938" max="7938" width="29.44140625" customWidth="1"/>
    <col min="7940" max="7940" width="12.44140625" customWidth="1"/>
    <col min="7942" max="7942" width="13.88671875" customWidth="1"/>
    <col min="7944" max="7944" width="11.109375" customWidth="1"/>
    <col min="7946" max="7946" width="11.5546875" customWidth="1"/>
    <col min="7948" max="7948" width="12.5546875" customWidth="1"/>
    <col min="7950" max="7950" width="11.6640625" customWidth="1"/>
    <col min="7952" max="7952" width="10.33203125" customWidth="1"/>
    <col min="7954" max="7954" width="10.33203125" customWidth="1"/>
    <col min="8193" max="8193" width="4.109375" customWidth="1"/>
    <col min="8194" max="8194" width="29.44140625" customWidth="1"/>
    <col min="8196" max="8196" width="12.44140625" customWidth="1"/>
    <col min="8198" max="8198" width="13.88671875" customWidth="1"/>
    <col min="8200" max="8200" width="11.109375" customWidth="1"/>
    <col min="8202" max="8202" width="11.5546875" customWidth="1"/>
    <col min="8204" max="8204" width="12.5546875" customWidth="1"/>
    <col min="8206" max="8206" width="11.6640625" customWidth="1"/>
    <col min="8208" max="8208" width="10.33203125" customWidth="1"/>
    <col min="8210" max="8210" width="10.33203125" customWidth="1"/>
    <col min="8449" max="8449" width="4.109375" customWidth="1"/>
    <col min="8450" max="8450" width="29.44140625" customWidth="1"/>
    <col min="8452" max="8452" width="12.44140625" customWidth="1"/>
    <col min="8454" max="8454" width="13.88671875" customWidth="1"/>
    <col min="8456" max="8456" width="11.109375" customWidth="1"/>
    <col min="8458" max="8458" width="11.5546875" customWidth="1"/>
    <col min="8460" max="8460" width="12.5546875" customWidth="1"/>
    <col min="8462" max="8462" width="11.6640625" customWidth="1"/>
    <col min="8464" max="8464" width="10.33203125" customWidth="1"/>
    <col min="8466" max="8466" width="10.33203125" customWidth="1"/>
    <col min="8705" max="8705" width="4.109375" customWidth="1"/>
    <col min="8706" max="8706" width="29.44140625" customWidth="1"/>
    <col min="8708" max="8708" width="12.44140625" customWidth="1"/>
    <col min="8710" max="8710" width="13.88671875" customWidth="1"/>
    <col min="8712" max="8712" width="11.109375" customWidth="1"/>
    <col min="8714" max="8714" width="11.5546875" customWidth="1"/>
    <col min="8716" max="8716" width="12.5546875" customWidth="1"/>
    <col min="8718" max="8718" width="11.6640625" customWidth="1"/>
    <col min="8720" max="8720" width="10.33203125" customWidth="1"/>
    <col min="8722" max="8722" width="10.33203125" customWidth="1"/>
    <col min="8961" max="8961" width="4.109375" customWidth="1"/>
    <col min="8962" max="8962" width="29.44140625" customWidth="1"/>
    <col min="8964" max="8964" width="12.44140625" customWidth="1"/>
    <col min="8966" max="8966" width="13.88671875" customWidth="1"/>
    <col min="8968" max="8968" width="11.109375" customWidth="1"/>
    <col min="8970" max="8970" width="11.5546875" customWidth="1"/>
    <col min="8972" max="8972" width="12.5546875" customWidth="1"/>
    <col min="8974" max="8974" width="11.6640625" customWidth="1"/>
    <col min="8976" max="8976" width="10.33203125" customWidth="1"/>
    <col min="8978" max="8978" width="10.33203125" customWidth="1"/>
    <col min="9217" max="9217" width="4.109375" customWidth="1"/>
    <col min="9218" max="9218" width="29.44140625" customWidth="1"/>
    <col min="9220" max="9220" width="12.44140625" customWidth="1"/>
    <col min="9222" max="9222" width="13.88671875" customWidth="1"/>
    <col min="9224" max="9224" width="11.109375" customWidth="1"/>
    <col min="9226" max="9226" width="11.5546875" customWidth="1"/>
    <col min="9228" max="9228" width="12.5546875" customWidth="1"/>
    <col min="9230" max="9230" width="11.6640625" customWidth="1"/>
    <col min="9232" max="9232" width="10.33203125" customWidth="1"/>
    <col min="9234" max="9234" width="10.33203125" customWidth="1"/>
    <col min="9473" max="9473" width="4.109375" customWidth="1"/>
    <col min="9474" max="9474" width="29.44140625" customWidth="1"/>
    <col min="9476" max="9476" width="12.44140625" customWidth="1"/>
    <col min="9478" max="9478" width="13.88671875" customWidth="1"/>
    <col min="9480" max="9480" width="11.109375" customWidth="1"/>
    <col min="9482" max="9482" width="11.5546875" customWidth="1"/>
    <col min="9484" max="9484" width="12.5546875" customWidth="1"/>
    <col min="9486" max="9486" width="11.6640625" customWidth="1"/>
    <col min="9488" max="9488" width="10.33203125" customWidth="1"/>
    <col min="9490" max="9490" width="10.33203125" customWidth="1"/>
    <col min="9729" max="9729" width="4.109375" customWidth="1"/>
    <col min="9730" max="9730" width="29.44140625" customWidth="1"/>
    <col min="9732" max="9732" width="12.44140625" customWidth="1"/>
    <col min="9734" max="9734" width="13.88671875" customWidth="1"/>
    <col min="9736" max="9736" width="11.109375" customWidth="1"/>
    <col min="9738" max="9738" width="11.5546875" customWidth="1"/>
    <col min="9740" max="9740" width="12.5546875" customWidth="1"/>
    <col min="9742" max="9742" width="11.6640625" customWidth="1"/>
    <col min="9744" max="9744" width="10.33203125" customWidth="1"/>
    <col min="9746" max="9746" width="10.33203125" customWidth="1"/>
    <col min="9985" max="9985" width="4.109375" customWidth="1"/>
    <col min="9986" max="9986" width="29.44140625" customWidth="1"/>
    <col min="9988" max="9988" width="12.44140625" customWidth="1"/>
    <col min="9990" max="9990" width="13.88671875" customWidth="1"/>
    <col min="9992" max="9992" width="11.109375" customWidth="1"/>
    <col min="9994" max="9994" width="11.5546875" customWidth="1"/>
    <col min="9996" max="9996" width="12.5546875" customWidth="1"/>
    <col min="9998" max="9998" width="11.6640625" customWidth="1"/>
    <col min="10000" max="10000" width="10.33203125" customWidth="1"/>
    <col min="10002" max="10002" width="10.33203125" customWidth="1"/>
    <col min="10241" max="10241" width="4.109375" customWidth="1"/>
    <col min="10242" max="10242" width="29.44140625" customWidth="1"/>
    <col min="10244" max="10244" width="12.44140625" customWidth="1"/>
    <col min="10246" max="10246" width="13.88671875" customWidth="1"/>
    <col min="10248" max="10248" width="11.109375" customWidth="1"/>
    <col min="10250" max="10250" width="11.5546875" customWidth="1"/>
    <col min="10252" max="10252" width="12.5546875" customWidth="1"/>
    <col min="10254" max="10254" width="11.6640625" customWidth="1"/>
    <col min="10256" max="10256" width="10.33203125" customWidth="1"/>
    <col min="10258" max="10258" width="10.33203125" customWidth="1"/>
    <col min="10497" max="10497" width="4.109375" customWidth="1"/>
    <col min="10498" max="10498" width="29.44140625" customWidth="1"/>
    <col min="10500" max="10500" width="12.44140625" customWidth="1"/>
    <col min="10502" max="10502" width="13.88671875" customWidth="1"/>
    <col min="10504" max="10504" width="11.109375" customWidth="1"/>
    <col min="10506" max="10506" width="11.5546875" customWidth="1"/>
    <col min="10508" max="10508" width="12.5546875" customWidth="1"/>
    <col min="10510" max="10510" width="11.6640625" customWidth="1"/>
    <col min="10512" max="10512" width="10.33203125" customWidth="1"/>
    <col min="10514" max="10514" width="10.33203125" customWidth="1"/>
    <col min="10753" max="10753" width="4.109375" customWidth="1"/>
    <col min="10754" max="10754" width="29.44140625" customWidth="1"/>
    <col min="10756" max="10756" width="12.44140625" customWidth="1"/>
    <col min="10758" max="10758" width="13.88671875" customWidth="1"/>
    <col min="10760" max="10760" width="11.109375" customWidth="1"/>
    <col min="10762" max="10762" width="11.5546875" customWidth="1"/>
    <col min="10764" max="10764" width="12.5546875" customWidth="1"/>
    <col min="10766" max="10766" width="11.6640625" customWidth="1"/>
    <col min="10768" max="10768" width="10.33203125" customWidth="1"/>
    <col min="10770" max="10770" width="10.33203125" customWidth="1"/>
    <col min="11009" max="11009" width="4.109375" customWidth="1"/>
    <col min="11010" max="11010" width="29.44140625" customWidth="1"/>
    <col min="11012" max="11012" width="12.44140625" customWidth="1"/>
    <col min="11014" max="11014" width="13.88671875" customWidth="1"/>
    <col min="11016" max="11016" width="11.109375" customWidth="1"/>
    <col min="11018" max="11018" width="11.5546875" customWidth="1"/>
    <col min="11020" max="11020" width="12.5546875" customWidth="1"/>
    <col min="11022" max="11022" width="11.6640625" customWidth="1"/>
    <col min="11024" max="11024" width="10.33203125" customWidth="1"/>
    <col min="11026" max="11026" width="10.33203125" customWidth="1"/>
    <col min="11265" max="11265" width="4.109375" customWidth="1"/>
    <col min="11266" max="11266" width="29.44140625" customWidth="1"/>
    <col min="11268" max="11268" width="12.44140625" customWidth="1"/>
    <col min="11270" max="11270" width="13.88671875" customWidth="1"/>
    <col min="11272" max="11272" width="11.109375" customWidth="1"/>
    <col min="11274" max="11274" width="11.5546875" customWidth="1"/>
    <col min="11276" max="11276" width="12.5546875" customWidth="1"/>
    <col min="11278" max="11278" width="11.6640625" customWidth="1"/>
    <col min="11280" max="11280" width="10.33203125" customWidth="1"/>
    <col min="11282" max="11282" width="10.33203125" customWidth="1"/>
    <col min="11521" max="11521" width="4.109375" customWidth="1"/>
    <col min="11522" max="11522" width="29.44140625" customWidth="1"/>
    <col min="11524" max="11524" width="12.44140625" customWidth="1"/>
    <col min="11526" max="11526" width="13.88671875" customWidth="1"/>
    <col min="11528" max="11528" width="11.109375" customWidth="1"/>
    <col min="11530" max="11530" width="11.5546875" customWidth="1"/>
    <col min="11532" max="11532" width="12.5546875" customWidth="1"/>
    <col min="11534" max="11534" width="11.6640625" customWidth="1"/>
    <col min="11536" max="11536" width="10.33203125" customWidth="1"/>
    <col min="11538" max="11538" width="10.33203125" customWidth="1"/>
    <col min="11777" max="11777" width="4.109375" customWidth="1"/>
    <col min="11778" max="11778" width="29.44140625" customWidth="1"/>
    <col min="11780" max="11780" width="12.44140625" customWidth="1"/>
    <col min="11782" max="11782" width="13.88671875" customWidth="1"/>
    <col min="11784" max="11784" width="11.109375" customWidth="1"/>
    <col min="11786" max="11786" width="11.5546875" customWidth="1"/>
    <col min="11788" max="11788" width="12.5546875" customWidth="1"/>
    <col min="11790" max="11790" width="11.6640625" customWidth="1"/>
    <col min="11792" max="11792" width="10.33203125" customWidth="1"/>
    <col min="11794" max="11794" width="10.33203125" customWidth="1"/>
    <col min="12033" max="12033" width="4.109375" customWidth="1"/>
    <col min="12034" max="12034" width="29.44140625" customWidth="1"/>
    <col min="12036" max="12036" width="12.44140625" customWidth="1"/>
    <col min="12038" max="12038" width="13.88671875" customWidth="1"/>
    <col min="12040" max="12040" width="11.109375" customWidth="1"/>
    <col min="12042" max="12042" width="11.5546875" customWidth="1"/>
    <col min="12044" max="12044" width="12.5546875" customWidth="1"/>
    <col min="12046" max="12046" width="11.6640625" customWidth="1"/>
    <col min="12048" max="12048" width="10.33203125" customWidth="1"/>
    <col min="12050" max="12050" width="10.33203125" customWidth="1"/>
    <col min="12289" max="12289" width="4.109375" customWidth="1"/>
    <col min="12290" max="12290" width="29.44140625" customWidth="1"/>
    <col min="12292" max="12292" width="12.44140625" customWidth="1"/>
    <col min="12294" max="12294" width="13.88671875" customWidth="1"/>
    <col min="12296" max="12296" width="11.109375" customWidth="1"/>
    <col min="12298" max="12298" width="11.5546875" customWidth="1"/>
    <col min="12300" max="12300" width="12.5546875" customWidth="1"/>
    <col min="12302" max="12302" width="11.6640625" customWidth="1"/>
    <col min="12304" max="12304" width="10.33203125" customWidth="1"/>
    <col min="12306" max="12306" width="10.33203125" customWidth="1"/>
    <col min="12545" max="12545" width="4.109375" customWidth="1"/>
    <col min="12546" max="12546" width="29.44140625" customWidth="1"/>
    <col min="12548" max="12548" width="12.44140625" customWidth="1"/>
    <col min="12550" max="12550" width="13.88671875" customWidth="1"/>
    <col min="12552" max="12552" width="11.109375" customWidth="1"/>
    <col min="12554" max="12554" width="11.5546875" customWidth="1"/>
    <col min="12556" max="12556" width="12.5546875" customWidth="1"/>
    <col min="12558" max="12558" width="11.6640625" customWidth="1"/>
    <col min="12560" max="12560" width="10.33203125" customWidth="1"/>
    <col min="12562" max="12562" width="10.33203125" customWidth="1"/>
    <col min="12801" max="12801" width="4.109375" customWidth="1"/>
    <col min="12802" max="12802" width="29.44140625" customWidth="1"/>
    <col min="12804" max="12804" width="12.44140625" customWidth="1"/>
    <col min="12806" max="12806" width="13.88671875" customWidth="1"/>
    <col min="12808" max="12808" width="11.109375" customWidth="1"/>
    <col min="12810" max="12810" width="11.5546875" customWidth="1"/>
    <col min="12812" max="12812" width="12.5546875" customWidth="1"/>
    <col min="12814" max="12814" width="11.6640625" customWidth="1"/>
    <col min="12816" max="12816" width="10.33203125" customWidth="1"/>
    <col min="12818" max="12818" width="10.33203125" customWidth="1"/>
    <col min="13057" max="13057" width="4.109375" customWidth="1"/>
    <col min="13058" max="13058" width="29.44140625" customWidth="1"/>
    <col min="13060" max="13060" width="12.44140625" customWidth="1"/>
    <col min="13062" max="13062" width="13.88671875" customWidth="1"/>
    <col min="13064" max="13064" width="11.109375" customWidth="1"/>
    <col min="13066" max="13066" width="11.5546875" customWidth="1"/>
    <col min="13068" max="13068" width="12.5546875" customWidth="1"/>
    <col min="13070" max="13070" width="11.6640625" customWidth="1"/>
    <col min="13072" max="13072" width="10.33203125" customWidth="1"/>
    <col min="13074" max="13074" width="10.33203125" customWidth="1"/>
    <col min="13313" max="13313" width="4.109375" customWidth="1"/>
    <col min="13314" max="13314" width="29.44140625" customWidth="1"/>
    <col min="13316" max="13316" width="12.44140625" customWidth="1"/>
    <col min="13318" max="13318" width="13.88671875" customWidth="1"/>
    <col min="13320" max="13320" width="11.109375" customWidth="1"/>
    <col min="13322" max="13322" width="11.5546875" customWidth="1"/>
    <col min="13324" max="13324" width="12.5546875" customWidth="1"/>
    <col min="13326" max="13326" width="11.6640625" customWidth="1"/>
    <col min="13328" max="13328" width="10.33203125" customWidth="1"/>
    <col min="13330" max="13330" width="10.33203125" customWidth="1"/>
    <col min="13569" max="13569" width="4.109375" customWidth="1"/>
    <col min="13570" max="13570" width="29.44140625" customWidth="1"/>
    <col min="13572" max="13572" width="12.44140625" customWidth="1"/>
    <col min="13574" max="13574" width="13.88671875" customWidth="1"/>
    <col min="13576" max="13576" width="11.109375" customWidth="1"/>
    <col min="13578" max="13578" width="11.5546875" customWidth="1"/>
    <col min="13580" max="13580" width="12.5546875" customWidth="1"/>
    <col min="13582" max="13582" width="11.6640625" customWidth="1"/>
    <col min="13584" max="13584" width="10.33203125" customWidth="1"/>
    <col min="13586" max="13586" width="10.33203125" customWidth="1"/>
    <col min="13825" max="13825" width="4.109375" customWidth="1"/>
    <col min="13826" max="13826" width="29.44140625" customWidth="1"/>
    <col min="13828" max="13828" width="12.44140625" customWidth="1"/>
    <col min="13830" max="13830" width="13.88671875" customWidth="1"/>
    <col min="13832" max="13832" width="11.109375" customWidth="1"/>
    <col min="13834" max="13834" width="11.5546875" customWidth="1"/>
    <col min="13836" max="13836" width="12.5546875" customWidth="1"/>
    <col min="13838" max="13838" width="11.6640625" customWidth="1"/>
    <col min="13840" max="13840" width="10.33203125" customWidth="1"/>
    <col min="13842" max="13842" width="10.33203125" customWidth="1"/>
    <col min="14081" max="14081" width="4.109375" customWidth="1"/>
    <col min="14082" max="14082" width="29.44140625" customWidth="1"/>
    <col min="14084" max="14084" width="12.44140625" customWidth="1"/>
    <col min="14086" max="14086" width="13.88671875" customWidth="1"/>
    <col min="14088" max="14088" width="11.109375" customWidth="1"/>
    <col min="14090" max="14090" width="11.5546875" customWidth="1"/>
    <col min="14092" max="14092" width="12.5546875" customWidth="1"/>
    <col min="14094" max="14094" width="11.6640625" customWidth="1"/>
    <col min="14096" max="14096" width="10.33203125" customWidth="1"/>
    <col min="14098" max="14098" width="10.33203125" customWidth="1"/>
    <col min="14337" max="14337" width="4.109375" customWidth="1"/>
    <col min="14338" max="14338" width="29.44140625" customWidth="1"/>
    <col min="14340" max="14340" width="12.44140625" customWidth="1"/>
    <col min="14342" max="14342" width="13.88671875" customWidth="1"/>
    <col min="14344" max="14344" width="11.109375" customWidth="1"/>
    <col min="14346" max="14346" width="11.5546875" customWidth="1"/>
    <col min="14348" max="14348" width="12.5546875" customWidth="1"/>
    <col min="14350" max="14350" width="11.6640625" customWidth="1"/>
    <col min="14352" max="14352" width="10.33203125" customWidth="1"/>
    <col min="14354" max="14354" width="10.33203125" customWidth="1"/>
    <col min="14593" max="14593" width="4.109375" customWidth="1"/>
    <col min="14594" max="14594" width="29.44140625" customWidth="1"/>
    <col min="14596" max="14596" width="12.44140625" customWidth="1"/>
    <col min="14598" max="14598" width="13.88671875" customWidth="1"/>
    <col min="14600" max="14600" width="11.109375" customWidth="1"/>
    <col min="14602" max="14602" width="11.5546875" customWidth="1"/>
    <col min="14604" max="14604" width="12.5546875" customWidth="1"/>
    <col min="14606" max="14606" width="11.6640625" customWidth="1"/>
    <col min="14608" max="14608" width="10.33203125" customWidth="1"/>
    <col min="14610" max="14610" width="10.33203125" customWidth="1"/>
    <col min="14849" max="14849" width="4.109375" customWidth="1"/>
    <col min="14850" max="14850" width="29.44140625" customWidth="1"/>
    <col min="14852" max="14852" width="12.44140625" customWidth="1"/>
    <col min="14854" max="14854" width="13.88671875" customWidth="1"/>
    <col min="14856" max="14856" width="11.109375" customWidth="1"/>
    <col min="14858" max="14858" width="11.5546875" customWidth="1"/>
    <col min="14860" max="14860" width="12.5546875" customWidth="1"/>
    <col min="14862" max="14862" width="11.6640625" customWidth="1"/>
    <col min="14864" max="14864" width="10.33203125" customWidth="1"/>
    <col min="14866" max="14866" width="10.33203125" customWidth="1"/>
    <col min="15105" max="15105" width="4.109375" customWidth="1"/>
    <col min="15106" max="15106" width="29.44140625" customWidth="1"/>
    <col min="15108" max="15108" width="12.44140625" customWidth="1"/>
    <col min="15110" max="15110" width="13.88671875" customWidth="1"/>
    <col min="15112" max="15112" width="11.109375" customWidth="1"/>
    <col min="15114" max="15114" width="11.5546875" customWidth="1"/>
    <col min="15116" max="15116" width="12.5546875" customWidth="1"/>
    <col min="15118" max="15118" width="11.6640625" customWidth="1"/>
    <col min="15120" max="15120" width="10.33203125" customWidth="1"/>
    <col min="15122" max="15122" width="10.33203125" customWidth="1"/>
    <col min="15361" max="15361" width="4.109375" customWidth="1"/>
    <col min="15362" max="15362" width="29.44140625" customWidth="1"/>
    <col min="15364" max="15364" width="12.44140625" customWidth="1"/>
    <col min="15366" max="15366" width="13.88671875" customWidth="1"/>
    <col min="15368" max="15368" width="11.109375" customWidth="1"/>
    <col min="15370" max="15370" width="11.5546875" customWidth="1"/>
    <col min="15372" max="15372" width="12.5546875" customWidth="1"/>
    <col min="15374" max="15374" width="11.6640625" customWidth="1"/>
    <col min="15376" max="15376" width="10.33203125" customWidth="1"/>
    <col min="15378" max="15378" width="10.33203125" customWidth="1"/>
    <col min="15617" max="15617" width="4.109375" customWidth="1"/>
    <col min="15618" max="15618" width="29.44140625" customWidth="1"/>
    <col min="15620" max="15620" width="12.44140625" customWidth="1"/>
    <col min="15622" max="15622" width="13.88671875" customWidth="1"/>
    <col min="15624" max="15624" width="11.109375" customWidth="1"/>
    <col min="15626" max="15626" width="11.5546875" customWidth="1"/>
    <col min="15628" max="15628" width="12.5546875" customWidth="1"/>
    <col min="15630" max="15630" width="11.6640625" customWidth="1"/>
    <col min="15632" max="15632" width="10.33203125" customWidth="1"/>
    <col min="15634" max="15634" width="10.33203125" customWidth="1"/>
    <col min="15873" max="15873" width="4.109375" customWidth="1"/>
    <col min="15874" max="15874" width="29.44140625" customWidth="1"/>
    <col min="15876" max="15876" width="12.44140625" customWidth="1"/>
    <col min="15878" max="15878" width="13.88671875" customWidth="1"/>
    <col min="15880" max="15880" width="11.109375" customWidth="1"/>
    <col min="15882" max="15882" width="11.5546875" customWidth="1"/>
    <col min="15884" max="15884" width="12.5546875" customWidth="1"/>
    <col min="15886" max="15886" width="11.6640625" customWidth="1"/>
    <col min="15888" max="15888" width="10.33203125" customWidth="1"/>
    <col min="15890" max="15890" width="10.33203125" customWidth="1"/>
    <col min="16129" max="16129" width="4.109375" customWidth="1"/>
    <col min="16130" max="16130" width="29.44140625" customWidth="1"/>
    <col min="16132" max="16132" width="12.44140625" customWidth="1"/>
    <col min="16134" max="16134" width="13.88671875" customWidth="1"/>
    <col min="16136" max="16136" width="11.109375" customWidth="1"/>
    <col min="16138" max="16138" width="11.5546875" customWidth="1"/>
    <col min="16140" max="16140" width="12.5546875" customWidth="1"/>
    <col min="16142" max="16142" width="11.6640625" customWidth="1"/>
    <col min="16144" max="16144" width="10.33203125" customWidth="1"/>
    <col min="16146" max="16146" width="10.33203125" customWidth="1"/>
  </cols>
  <sheetData>
    <row r="1" spans="1:78" ht="17.399999999999999" x14ac:dyDescent="0.3">
      <c r="B1" s="1" t="s">
        <v>0</v>
      </c>
      <c r="D1" s="2" t="s">
        <v>1</v>
      </c>
      <c r="E1" s="3"/>
      <c r="F1" s="3"/>
      <c r="G1" s="3"/>
      <c r="H1" s="3"/>
      <c r="I1" s="3"/>
      <c r="J1" s="4"/>
      <c r="K1" s="4"/>
    </row>
    <row r="2" spans="1:78" ht="18" thickBot="1" x14ac:dyDescent="0.35">
      <c r="B2" s="5" t="s">
        <v>2</v>
      </c>
      <c r="D2" s="6"/>
      <c r="E2" s="6" t="s">
        <v>3</v>
      </c>
      <c r="F2" s="6"/>
      <c r="G2" s="6"/>
      <c r="Q2" s="7" t="s">
        <v>4</v>
      </c>
    </row>
    <row r="3" spans="1:78" ht="18.75" customHeight="1" thickBot="1" x14ac:dyDescent="0.35">
      <c r="A3" s="8" t="s">
        <v>5</v>
      </c>
      <c r="B3" s="9" t="s">
        <v>6</v>
      </c>
      <c r="C3" s="10" t="s">
        <v>7</v>
      </c>
      <c r="D3" s="11"/>
      <c r="E3" s="11"/>
      <c r="F3" s="11"/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 t="s">
        <v>9</v>
      </c>
      <c r="X3" s="15"/>
      <c r="Y3" s="15"/>
      <c r="Z3" s="15"/>
      <c r="AA3" s="15"/>
      <c r="AB3" s="15"/>
      <c r="AC3" s="15"/>
      <c r="AD3" s="15"/>
      <c r="AE3" s="16" t="s">
        <v>10</v>
      </c>
      <c r="AF3" s="17"/>
      <c r="AG3" s="17"/>
      <c r="AH3" s="17"/>
      <c r="AI3" s="17"/>
      <c r="AJ3" s="17"/>
      <c r="AK3" s="17"/>
      <c r="AL3" s="17"/>
      <c r="AM3" s="18" t="s">
        <v>11</v>
      </c>
      <c r="AN3" s="19"/>
      <c r="AO3" s="19"/>
      <c r="AP3" s="19"/>
      <c r="AQ3" s="19"/>
      <c r="AR3" s="19"/>
      <c r="AS3" s="19"/>
      <c r="AT3" s="19"/>
      <c r="AU3" s="20" t="s">
        <v>12</v>
      </c>
      <c r="AV3" s="21"/>
      <c r="AW3" s="21"/>
      <c r="AX3" s="21"/>
      <c r="AY3" s="21"/>
      <c r="AZ3" s="21"/>
      <c r="BA3" s="21"/>
      <c r="BB3" s="21"/>
      <c r="BC3" s="18" t="s">
        <v>13</v>
      </c>
      <c r="BD3" s="19"/>
      <c r="BE3" s="19"/>
      <c r="BF3" s="19"/>
      <c r="BG3" s="19"/>
      <c r="BH3" s="19"/>
      <c r="BI3" s="19"/>
      <c r="BJ3" s="19"/>
      <c r="BK3" s="20" t="s">
        <v>14</v>
      </c>
      <c r="BL3" s="21"/>
      <c r="BM3" s="21"/>
      <c r="BN3" s="21"/>
      <c r="BO3" s="21"/>
      <c r="BP3" s="21"/>
      <c r="BQ3" s="21"/>
      <c r="BR3" s="21"/>
      <c r="BS3" s="20" t="s">
        <v>15</v>
      </c>
      <c r="BT3" s="21"/>
      <c r="BU3" s="21"/>
      <c r="BV3" s="21"/>
      <c r="BW3" s="21"/>
      <c r="BX3" s="21"/>
      <c r="BY3" s="21"/>
      <c r="BZ3" s="21"/>
    </row>
    <row r="4" spans="1:78" ht="15" customHeight="1" thickBot="1" x14ac:dyDescent="0.35">
      <c r="A4" s="22"/>
      <c r="B4" s="23"/>
      <c r="C4" s="11"/>
      <c r="D4" s="11"/>
      <c r="E4" s="11"/>
      <c r="F4" s="11"/>
      <c r="G4" s="24" t="s">
        <v>16</v>
      </c>
      <c r="H4" s="25"/>
      <c r="I4" s="25"/>
      <c r="J4" s="25"/>
      <c r="K4" s="24" t="s">
        <v>17</v>
      </c>
      <c r="L4" s="25"/>
      <c r="M4" s="25"/>
      <c r="N4" s="25"/>
      <c r="O4" s="24" t="s">
        <v>18</v>
      </c>
      <c r="P4" s="25"/>
      <c r="Q4" s="25"/>
      <c r="R4" s="25"/>
      <c r="S4" s="24" t="s">
        <v>19</v>
      </c>
      <c r="T4" s="25"/>
      <c r="U4" s="25"/>
      <c r="V4" s="25"/>
      <c r="W4" s="26" t="s">
        <v>20</v>
      </c>
      <c r="X4" s="27"/>
      <c r="Y4" s="27"/>
      <c r="Z4" s="27"/>
      <c r="AA4" s="28" t="s">
        <v>21</v>
      </c>
      <c r="AB4" s="27"/>
      <c r="AC4" s="27"/>
      <c r="AD4" s="27"/>
      <c r="AE4" s="28" t="s">
        <v>22</v>
      </c>
      <c r="AF4" s="27"/>
      <c r="AG4" s="27"/>
      <c r="AH4" s="27"/>
      <c r="AI4" s="24" t="s">
        <v>21</v>
      </c>
      <c r="AJ4" s="25"/>
      <c r="AK4" s="25"/>
      <c r="AL4" s="25"/>
      <c r="AM4" s="28" t="s">
        <v>23</v>
      </c>
      <c r="AN4" s="27"/>
      <c r="AO4" s="27"/>
      <c r="AP4" s="27"/>
      <c r="AQ4" s="28" t="s">
        <v>21</v>
      </c>
      <c r="AR4" s="27"/>
      <c r="AS4" s="27"/>
      <c r="AT4" s="27"/>
      <c r="AU4" s="24" t="s">
        <v>24</v>
      </c>
      <c r="AV4" s="25"/>
      <c r="AW4" s="25"/>
      <c r="AX4" s="25"/>
      <c r="AY4" s="24" t="s">
        <v>21</v>
      </c>
      <c r="AZ4" s="25"/>
      <c r="BA4" s="25"/>
      <c r="BB4" s="25"/>
      <c r="BC4" s="28" t="s">
        <v>25</v>
      </c>
      <c r="BD4" s="27"/>
      <c r="BE4" s="27"/>
      <c r="BF4" s="27"/>
      <c r="BG4" s="28" t="s">
        <v>21</v>
      </c>
      <c r="BH4" s="27"/>
      <c r="BI4" s="27"/>
      <c r="BJ4" s="27"/>
      <c r="BK4" s="24" t="s">
        <v>26</v>
      </c>
      <c r="BL4" s="25"/>
      <c r="BM4" s="25"/>
      <c r="BN4" s="25"/>
      <c r="BO4" s="24" t="s">
        <v>21</v>
      </c>
      <c r="BP4" s="25"/>
      <c r="BQ4" s="25"/>
      <c r="BR4" s="25"/>
      <c r="BS4" s="24" t="s">
        <v>27</v>
      </c>
      <c r="BT4" s="25"/>
      <c r="BU4" s="25"/>
      <c r="BV4" s="25"/>
      <c r="BW4" s="24" t="s">
        <v>21</v>
      </c>
      <c r="BX4" s="25"/>
      <c r="BY4" s="25"/>
      <c r="BZ4" s="25"/>
    </row>
    <row r="5" spans="1:78" x14ac:dyDescent="0.3">
      <c r="A5" s="22"/>
      <c r="B5" s="23"/>
      <c r="C5" s="29" t="s">
        <v>28</v>
      </c>
      <c r="D5" s="29" t="s">
        <v>29</v>
      </c>
      <c r="E5" s="29" t="s">
        <v>30</v>
      </c>
      <c r="F5" s="29"/>
      <c r="G5" s="30" t="s">
        <v>31</v>
      </c>
      <c r="H5" s="29" t="s">
        <v>32</v>
      </c>
      <c r="I5" s="29" t="s">
        <v>30</v>
      </c>
      <c r="J5" s="29"/>
      <c r="K5" s="29" t="s">
        <v>33</v>
      </c>
      <c r="L5" s="29" t="s">
        <v>32</v>
      </c>
      <c r="M5" s="29" t="s">
        <v>30</v>
      </c>
      <c r="N5" s="29"/>
      <c r="O5" s="29" t="s">
        <v>33</v>
      </c>
      <c r="P5" s="29" t="s">
        <v>32</v>
      </c>
      <c r="Q5" s="29" t="s">
        <v>30</v>
      </c>
      <c r="R5" s="29"/>
      <c r="S5" s="29" t="s">
        <v>33</v>
      </c>
      <c r="T5" s="29" t="s">
        <v>32</v>
      </c>
      <c r="U5" s="29" t="s">
        <v>30</v>
      </c>
      <c r="V5" s="29"/>
      <c r="W5" s="31" t="s">
        <v>33</v>
      </c>
      <c r="X5" s="31" t="s">
        <v>32</v>
      </c>
      <c r="Y5" s="32" t="s">
        <v>30</v>
      </c>
      <c r="Z5" s="33"/>
      <c r="AA5" s="31" t="s">
        <v>33</v>
      </c>
      <c r="AB5" s="31" t="s">
        <v>32</v>
      </c>
      <c r="AC5" s="32" t="s">
        <v>30</v>
      </c>
      <c r="AD5" s="33"/>
      <c r="AE5" s="31" t="s">
        <v>33</v>
      </c>
      <c r="AF5" s="31" t="s">
        <v>32</v>
      </c>
      <c r="AG5" s="32" t="s">
        <v>30</v>
      </c>
      <c r="AH5" s="33"/>
      <c r="AI5" s="29" t="s">
        <v>33</v>
      </c>
      <c r="AJ5" s="29" t="s">
        <v>32</v>
      </c>
      <c r="AK5" s="29" t="s">
        <v>30</v>
      </c>
      <c r="AL5" s="11"/>
      <c r="AM5" s="31" t="s">
        <v>33</v>
      </c>
      <c r="AN5" s="31" t="s">
        <v>32</v>
      </c>
      <c r="AO5" s="32" t="s">
        <v>30</v>
      </c>
      <c r="AP5" s="33"/>
      <c r="AQ5" s="31" t="s">
        <v>33</v>
      </c>
      <c r="AR5" s="31" t="s">
        <v>32</v>
      </c>
      <c r="AS5" s="32" t="s">
        <v>30</v>
      </c>
      <c r="AT5" s="33"/>
      <c r="AU5" s="29" t="s">
        <v>33</v>
      </c>
      <c r="AV5" s="29" t="s">
        <v>32</v>
      </c>
      <c r="AW5" s="29" t="s">
        <v>30</v>
      </c>
      <c r="AX5" s="11"/>
      <c r="AY5" s="29" t="s">
        <v>33</v>
      </c>
      <c r="AZ5" s="29" t="s">
        <v>32</v>
      </c>
      <c r="BA5" s="29" t="s">
        <v>30</v>
      </c>
      <c r="BB5" s="11"/>
      <c r="BC5" s="31" t="s">
        <v>33</v>
      </c>
      <c r="BD5" s="31" t="s">
        <v>32</v>
      </c>
      <c r="BE5" s="32" t="s">
        <v>30</v>
      </c>
      <c r="BF5" s="33"/>
      <c r="BG5" s="31" t="s">
        <v>33</v>
      </c>
      <c r="BH5" s="31" t="s">
        <v>32</v>
      </c>
      <c r="BI5" s="32" t="s">
        <v>30</v>
      </c>
      <c r="BJ5" s="33"/>
      <c r="BK5" s="29" t="s">
        <v>33</v>
      </c>
      <c r="BL5" s="29" t="s">
        <v>32</v>
      </c>
      <c r="BM5" s="29" t="s">
        <v>30</v>
      </c>
      <c r="BN5" s="11"/>
      <c r="BO5" s="29" t="s">
        <v>33</v>
      </c>
      <c r="BP5" s="29" t="s">
        <v>32</v>
      </c>
      <c r="BQ5" s="29" t="s">
        <v>30</v>
      </c>
      <c r="BR5" s="11"/>
      <c r="BS5" s="29" t="s">
        <v>33</v>
      </c>
      <c r="BT5" s="29" t="s">
        <v>32</v>
      </c>
      <c r="BU5" s="29" t="s">
        <v>30</v>
      </c>
      <c r="BV5" s="29"/>
      <c r="BW5" s="29" t="s">
        <v>33</v>
      </c>
      <c r="BX5" s="29" t="s">
        <v>32</v>
      </c>
      <c r="BY5" s="29" t="s">
        <v>30</v>
      </c>
      <c r="BZ5" s="29"/>
    </row>
    <row r="6" spans="1:78" ht="26.4" x14ac:dyDescent="0.3">
      <c r="A6" s="34"/>
      <c r="B6" s="35"/>
      <c r="C6" s="11"/>
      <c r="D6" s="11"/>
      <c r="E6" s="36" t="s">
        <v>34</v>
      </c>
      <c r="F6" s="36" t="s">
        <v>35</v>
      </c>
      <c r="G6" s="30"/>
      <c r="H6" s="29"/>
      <c r="I6" s="36" t="s">
        <v>34</v>
      </c>
      <c r="J6" s="36" t="s">
        <v>35</v>
      </c>
      <c r="K6" s="29"/>
      <c r="L6" s="29"/>
      <c r="M6" s="36" t="s">
        <v>34</v>
      </c>
      <c r="N6" s="36" t="s">
        <v>35</v>
      </c>
      <c r="O6" s="29"/>
      <c r="P6" s="29"/>
      <c r="Q6" s="36" t="s">
        <v>34</v>
      </c>
      <c r="R6" s="36" t="s">
        <v>35</v>
      </c>
      <c r="S6" s="29"/>
      <c r="T6" s="29"/>
      <c r="U6" s="36" t="s">
        <v>34</v>
      </c>
      <c r="V6" s="36" t="s">
        <v>35</v>
      </c>
      <c r="W6" s="37"/>
      <c r="X6" s="37"/>
      <c r="Y6" s="36" t="s">
        <v>34</v>
      </c>
      <c r="Z6" s="36" t="s">
        <v>35</v>
      </c>
      <c r="AA6" s="37"/>
      <c r="AB6" s="37"/>
      <c r="AC6" s="36" t="s">
        <v>34</v>
      </c>
      <c r="AD6" s="36" t="s">
        <v>35</v>
      </c>
      <c r="AE6" s="37"/>
      <c r="AF6" s="37"/>
      <c r="AG6" s="36" t="s">
        <v>34</v>
      </c>
      <c r="AH6" s="36" t="s">
        <v>35</v>
      </c>
      <c r="AI6" s="11"/>
      <c r="AJ6" s="11"/>
      <c r="AK6" s="36" t="s">
        <v>34</v>
      </c>
      <c r="AL6" s="36" t="s">
        <v>35</v>
      </c>
      <c r="AM6" s="37"/>
      <c r="AN6" s="37"/>
      <c r="AO6" s="36" t="s">
        <v>34</v>
      </c>
      <c r="AP6" s="36" t="s">
        <v>35</v>
      </c>
      <c r="AQ6" s="37"/>
      <c r="AR6" s="37"/>
      <c r="AS6" s="36" t="s">
        <v>34</v>
      </c>
      <c r="AT6" s="36" t="s">
        <v>35</v>
      </c>
      <c r="AU6" s="11"/>
      <c r="AV6" s="11"/>
      <c r="AW6" s="36" t="s">
        <v>34</v>
      </c>
      <c r="AX6" s="36" t="s">
        <v>35</v>
      </c>
      <c r="AY6" s="11"/>
      <c r="AZ6" s="11"/>
      <c r="BA6" s="36" t="s">
        <v>34</v>
      </c>
      <c r="BB6" s="36" t="s">
        <v>35</v>
      </c>
      <c r="BC6" s="37"/>
      <c r="BD6" s="37"/>
      <c r="BE6" s="36" t="s">
        <v>34</v>
      </c>
      <c r="BF6" s="36" t="s">
        <v>35</v>
      </c>
      <c r="BG6" s="37"/>
      <c r="BH6" s="37"/>
      <c r="BI6" s="36" t="s">
        <v>34</v>
      </c>
      <c r="BJ6" s="36" t="s">
        <v>35</v>
      </c>
      <c r="BK6" s="11"/>
      <c r="BL6" s="11"/>
      <c r="BM6" s="36" t="s">
        <v>34</v>
      </c>
      <c r="BN6" s="36" t="s">
        <v>35</v>
      </c>
      <c r="BO6" s="11"/>
      <c r="BP6" s="11"/>
      <c r="BQ6" s="36" t="s">
        <v>34</v>
      </c>
      <c r="BR6" s="36" t="s">
        <v>35</v>
      </c>
      <c r="BS6" s="29"/>
      <c r="BT6" s="29"/>
      <c r="BU6" s="36" t="s">
        <v>34</v>
      </c>
      <c r="BV6" s="36" t="s">
        <v>35</v>
      </c>
      <c r="BW6" s="29"/>
      <c r="BX6" s="29"/>
      <c r="BY6" s="36" t="s">
        <v>34</v>
      </c>
      <c r="BZ6" s="36" t="s">
        <v>35</v>
      </c>
    </row>
    <row r="7" spans="1:78" x14ac:dyDescent="0.3">
      <c r="A7" s="38">
        <v>1</v>
      </c>
      <c r="B7" s="39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  <c r="R7" s="40">
        <v>18</v>
      </c>
      <c r="S7" s="40">
        <v>19</v>
      </c>
      <c r="T7" s="40">
        <v>20</v>
      </c>
      <c r="U7" s="40">
        <v>21</v>
      </c>
      <c r="V7" s="40">
        <v>22</v>
      </c>
      <c r="W7" s="41">
        <v>23</v>
      </c>
      <c r="X7" s="40">
        <v>24</v>
      </c>
      <c r="Y7" s="40">
        <v>25</v>
      </c>
      <c r="Z7" s="40">
        <v>26</v>
      </c>
      <c r="AA7" s="40">
        <v>27</v>
      </c>
      <c r="AB7" s="40">
        <v>28</v>
      </c>
      <c r="AC7" s="40">
        <v>29</v>
      </c>
      <c r="AD7" s="40">
        <v>30</v>
      </c>
      <c r="AE7" s="40">
        <v>31</v>
      </c>
      <c r="AF7" s="40">
        <v>32</v>
      </c>
      <c r="AG7" s="40">
        <v>33</v>
      </c>
      <c r="AH7" s="40">
        <v>34</v>
      </c>
      <c r="AI7" s="40">
        <v>35</v>
      </c>
      <c r="AJ7" s="40">
        <v>36</v>
      </c>
      <c r="AK7" s="40">
        <v>37</v>
      </c>
      <c r="AL7" s="40">
        <v>38</v>
      </c>
      <c r="AM7" s="40">
        <v>39</v>
      </c>
      <c r="AN7" s="40">
        <v>40</v>
      </c>
      <c r="AO7" s="40">
        <v>41</v>
      </c>
      <c r="AP7" s="40">
        <v>42</v>
      </c>
      <c r="AQ7" s="40">
        <v>43</v>
      </c>
      <c r="AR7" s="40">
        <v>44</v>
      </c>
      <c r="AS7" s="40">
        <v>45</v>
      </c>
      <c r="AT7" s="40">
        <v>46</v>
      </c>
      <c r="AU7" s="40">
        <v>47</v>
      </c>
      <c r="AV7" s="40">
        <v>48</v>
      </c>
      <c r="AW7" s="40">
        <v>49</v>
      </c>
      <c r="AX7" s="40">
        <v>50</v>
      </c>
      <c r="AY7" s="40">
        <v>51</v>
      </c>
      <c r="AZ7" s="40">
        <v>52</v>
      </c>
      <c r="BA7" s="40">
        <v>53</v>
      </c>
      <c r="BB7" s="40">
        <v>54</v>
      </c>
      <c r="BC7" s="40">
        <v>55</v>
      </c>
      <c r="BD7" s="40">
        <v>56</v>
      </c>
      <c r="BE7" s="40">
        <v>57</v>
      </c>
      <c r="BF7" s="40">
        <v>58</v>
      </c>
      <c r="BG7" s="40">
        <v>59</v>
      </c>
      <c r="BH7" s="40">
        <v>60</v>
      </c>
      <c r="BI7" s="40">
        <v>61</v>
      </c>
      <c r="BJ7" s="40">
        <v>62</v>
      </c>
      <c r="BK7" s="40">
        <v>63</v>
      </c>
      <c r="BL7" s="40">
        <v>64</v>
      </c>
      <c r="BM7" s="40">
        <v>65</v>
      </c>
      <c r="BN7" s="40">
        <v>66</v>
      </c>
      <c r="BO7" s="40">
        <v>67</v>
      </c>
      <c r="BP7" s="40">
        <v>68</v>
      </c>
      <c r="BQ7" s="40">
        <v>69</v>
      </c>
      <c r="BR7" s="40">
        <v>70</v>
      </c>
      <c r="BS7" s="40">
        <v>71</v>
      </c>
      <c r="BT7" s="40">
        <v>72</v>
      </c>
      <c r="BU7" s="40">
        <v>73</v>
      </c>
      <c r="BV7" s="40">
        <v>74</v>
      </c>
      <c r="BW7" s="40">
        <v>75</v>
      </c>
      <c r="BX7" s="40">
        <v>76</v>
      </c>
      <c r="BY7" s="40">
        <v>77</v>
      </c>
      <c r="BZ7" s="40">
        <v>78</v>
      </c>
    </row>
    <row r="8" spans="1:78" x14ac:dyDescent="0.3">
      <c r="A8" s="42">
        <v>1</v>
      </c>
      <c r="B8" s="42" t="s">
        <v>36</v>
      </c>
      <c r="C8" s="43">
        <f>G8+K8+O8+S8+W8+AA8+AE8+AI8+AM8+AQ8+AU8+AY8+BC8+BG8+BK8+BO8+BS8+BW8</f>
        <v>5206</v>
      </c>
      <c r="D8" s="43">
        <f>H8+L8+P8+T8+X8+AB8+AF8+AJ8+AN8+AR8+AV8+AZ8+BD8+BH8+BL8+BP8+BT8+BX8</f>
        <v>10891040.750000002</v>
      </c>
      <c r="E8" s="43">
        <f>I8+M8+Q8+U8+Y8+AC8+AG8+AK8+AO8+AS8+AW8+BA8+BE8+BI8+BM8+BQ8+BU8+BY8</f>
        <v>4681</v>
      </c>
      <c r="F8" s="43">
        <f>J8+N8+R8+V8+Z8+AD8+AH8+AL8+AP8+AT8+AX8+BB8+BF8+BJ8+BN8+BR8+BV8+BZ8</f>
        <v>9781453.5200000014</v>
      </c>
      <c r="G8" s="43">
        <v>1342</v>
      </c>
      <c r="H8" s="43">
        <v>4153348.2900000005</v>
      </c>
      <c r="I8" s="43">
        <v>1169</v>
      </c>
      <c r="J8" s="43">
        <v>3751060.8899999997</v>
      </c>
      <c r="K8" s="43">
        <v>738</v>
      </c>
      <c r="L8" s="43">
        <v>1581210.61</v>
      </c>
      <c r="M8" s="43">
        <v>627</v>
      </c>
      <c r="N8" s="43">
        <v>1344395.14</v>
      </c>
      <c r="O8" s="43">
        <v>1442</v>
      </c>
      <c r="P8" s="43">
        <v>2168189.59</v>
      </c>
      <c r="Q8" s="43">
        <v>1327</v>
      </c>
      <c r="R8" s="43">
        <v>1933107.98</v>
      </c>
      <c r="S8" s="43">
        <v>53</v>
      </c>
      <c r="T8" s="43">
        <v>88219.42</v>
      </c>
      <c r="U8" s="43">
        <v>46</v>
      </c>
      <c r="V8" s="43">
        <v>82929.47</v>
      </c>
      <c r="W8" s="43">
        <v>37</v>
      </c>
      <c r="X8" s="43">
        <v>463538.43000000005</v>
      </c>
      <c r="Y8" s="43">
        <v>30</v>
      </c>
      <c r="Z8" s="43">
        <v>394566.61</v>
      </c>
      <c r="AA8" s="43">
        <v>38</v>
      </c>
      <c r="AB8" s="43">
        <v>145722.04999999999</v>
      </c>
      <c r="AC8" s="43">
        <v>36</v>
      </c>
      <c r="AD8" s="43">
        <v>129690.05</v>
      </c>
      <c r="AE8" s="43">
        <v>66</v>
      </c>
      <c r="AF8" s="43">
        <v>241331.30000000002</v>
      </c>
      <c r="AG8" s="43">
        <v>56</v>
      </c>
      <c r="AH8" s="43">
        <v>196606.83</v>
      </c>
      <c r="AI8" s="43">
        <v>30</v>
      </c>
      <c r="AJ8" s="43">
        <v>33151</v>
      </c>
      <c r="AK8" s="43">
        <v>29</v>
      </c>
      <c r="AL8" s="43">
        <v>32548</v>
      </c>
      <c r="AM8" s="43">
        <v>1</v>
      </c>
      <c r="AN8" s="43">
        <v>5084.3999999999996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1</v>
      </c>
      <c r="AV8" s="43">
        <v>100</v>
      </c>
      <c r="AW8" s="43">
        <v>1</v>
      </c>
      <c r="AX8" s="43">
        <v>100</v>
      </c>
      <c r="AY8" s="43">
        <v>0</v>
      </c>
      <c r="AZ8" s="43">
        <v>0</v>
      </c>
      <c r="BA8" s="43">
        <v>0</v>
      </c>
      <c r="BB8" s="43">
        <v>0</v>
      </c>
      <c r="BC8" s="43">
        <v>1</v>
      </c>
      <c r="BD8" s="43">
        <v>1786.4</v>
      </c>
      <c r="BE8" s="43">
        <v>1</v>
      </c>
      <c r="BF8" s="43">
        <v>1786.4</v>
      </c>
      <c r="BG8" s="43">
        <v>0</v>
      </c>
      <c r="BH8" s="43">
        <v>0</v>
      </c>
      <c r="BI8" s="43">
        <v>0</v>
      </c>
      <c r="BJ8" s="43">
        <v>0</v>
      </c>
      <c r="BK8" s="43">
        <v>360</v>
      </c>
      <c r="BL8" s="43">
        <v>463902.95</v>
      </c>
      <c r="BM8" s="43">
        <v>324</v>
      </c>
      <c r="BN8" s="43">
        <v>439058.69000000006</v>
      </c>
      <c r="BO8" s="43">
        <v>743</v>
      </c>
      <c r="BP8" s="43">
        <v>1102029.8700000001</v>
      </c>
      <c r="BQ8" s="43">
        <v>696</v>
      </c>
      <c r="BR8" s="43">
        <v>1043398.1399999999</v>
      </c>
      <c r="BS8" s="43">
        <v>242</v>
      </c>
      <c r="BT8" s="43">
        <v>291684.02</v>
      </c>
      <c r="BU8" s="43">
        <v>233</v>
      </c>
      <c r="BV8" s="43">
        <v>282942.90000000002</v>
      </c>
      <c r="BW8" s="43">
        <v>112</v>
      </c>
      <c r="BX8" s="43">
        <v>151742.41999999998</v>
      </c>
      <c r="BY8" s="43">
        <v>106</v>
      </c>
      <c r="BZ8" s="43">
        <v>149262.41999999998</v>
      </c>
    </row>
    <row r="9" spans="1:78" x14ac:dyDescent="0.3">
      <c r="A9" s="42">
        <v>2</v>
      </c>
      <c r="B9" s="42" t="s">
        <v>37</v>
      </c>
      <c r="C9" s="43">
        <f t="shared" ref="C9:F16" si="0">G9+K9+O9+S9+W9+AA9+AE9+AI9+AM9+AQ9+AU9+AY9+BC9+BG9+BK9+BO9+BS9+BW9</f>
        <v>5226</v>
      </c>
      <c r="D9" s="43">
        <f t="shared" si="0"/>
        <v>30834665.550000001</v>
      </c>
      <c r="E9" s="43">
        <f t="shared" si="0"/>
        <v>4826</v>
      </c>
      <c r="F9" s="43">
        <f t="shared" si="0"/>
        <v>26029367.550000001</v>
      </c>
      <c r="G9" s="43">
        <v>698</v>
      </c>
      <c r="H9" s="43">
        <v>6336627.0800000001</v>
      </c>
      <c r="I9" s="43">
        <v>611</v>
      </c>
      <c r="J9" s="43">
        <v>5376044.4800000004</v>
      </c>
      <c r="K9" s="43">
        <v>3141</v>
      </c>
      <c r="L9" s="43">
        <v>16249076.49</v>
      </c>
      <c r="M9" s="43">
        <v>2942</v>
      </c>
      <c r="N9" s="43">
        <v>15275787.639999999</v>
      </c>
      <c r="O9" s="43">
        <v>460</v>
      </c>
      <c r="P9" s="43">
        <v>4387238.0999999996</v>
      </c>
      <c r="Q9" s="43">
        <v>413</v>
      </c>
      <c r="R9" s="43">
        <v>2322053.42</v>
      </c>
      <c r="S9" s="43">
        <v>56</v>
      </c>
      <c r="T9" s="43">
        <v>295041.21999999997</v>
      </c>
      <c r="U9" s="43">
        <v>49</v>
      </c>
      <c r="V9" s="43">
        <v>261658.32</v>
      </c>
      <c r="W9" s="43">
        <v>7</v>
      </c>
      <c r="X9" s="43">
        <v>332394.90000000002</v>
      </c>
      <c r="Y9" s="43">
        <v>5</v>
      </c>
      <c r="Z9" s="43">
        <v>78005.570000000007</v>
      </c>
      <c r="AA9" s="43">
        <v>0</v>
      </c>
      <c r="AB9" s="43">
        <v>0</v>
      </c>
      <c r="AC9" s="43">
        <v>0</v>
      </c>
      <c r="AD9" s="43">
        <v>0</v>
      </c>
      <c r="AE9" s="43">
        <v>122</v>
      </c>
      <c r="AF9" s="43">
        <v>1448532.85</v>
      </c>
      <c r="AG9" s="43">
        <v>106</v>
      </c>
      <c r="AH9" s="43">
        <v>1237658.1599999999</v>
      </c>
      <c r="AI9" s="43">
        <v>4</v>
      </c>
      <c r="AJ9" s="43">
        <v>76147.92</v>
      </c>
      <c r="AK9" s="43">
        <v>2</v>
      </c>
      <c r="AL9" s="43">
        <v>24451</v>
      </c>
      <c r="AM9" s="43">
        <v>3</v>
      </c>
      <c r="AN9" s="43">
        <v>45193.18</v>
      </c>
      <c r="AO9" s="43">
        <v>3</v>
      </c>
      <c r="AP9" s="43">
        <v>45193.18</v>
      </c>
      <c r="AQ9" s="43">
        <v>6</v>
      </c>
      <c r="AR9" s="43">
        <v>3000</v>
      </c>
      <c r="AS9" s="43">
        <v>6</v>
      </c>
      <c r="AT9" s="43">
        <v>3000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4</v>
      </c>
      <c r="BD9" s="43">
        <v>24210.059999999998</v>
      </c>
      <c r="BE9" s="43">
        <v>3</v>
      </c>
      <c r="BF9" s="43">
        <v>16943.8</v>
      </c>
      <c r="BG9" s="43">
        <v>0</v>
      </c>
      <c r="BH9" s="43">
        <v>0</v>
      </c>
      <c r="BI9" s="43">
        <v>0</v>
      </c>
      <c r="BJ9" s="43">
        <v>0</v>
      </c>
      <c r="BK9" s="43">
        <v>0</v>
      </c>
      <c r="BL9" s="43">
        <v>0</v>
      </c>
      <c r="BM9" s="43">
        <v>0</v>
      </c>
      <c r="BN9" s="43">
        <v>0</v>
      </c>
      <c r="BO9" s="43">
        <v>0</v>
      </c>
      <c r="BP9" s="43">
        <v>0</v>
      </c>
      <c r="BQ9" s="43">
        <v>0</v>
      </c>
      <c r="BR9" s="43">
        <v>0</v>
      </c>
      <c r="BS9" s="43">
        <v>715</v>
      </c>
      <c r="BT9" s="43">
        <v>1540060.23</v>
      </c>
      <c r="BU9" s="43">
        <v>678</v>
      </c>
      <c r="BV9" s="43">
        <v>1306863.46</v>
      </c>
      <c r="BW9" s="43">
        <v>10</v>
      </c>
      <c r="BX9" s="43">
        <v>97143.51999999999</v>
      </c>
      <c r="BY9" s="43">
        <v>8</v>
      </c>
      <c r="BZ9" s="43">
        <v>81708.51999999999</v>
      </c>
    </row>
    <row r="10" spans="1:78" x14ac:dyDescent="0.3">
      <c r="A10" s="42">
        <v>3</v>
      </c>
      <c r="B10" s="42" t="s">
        <v>38</v>
      </c>
      <c r="C10" s="43">
        <f t="shared" si="0"/>
        <v>1645</v>
      </c>
      <c r="D10" s="43">
        <f t="shared" si="0"/>
        <v>1694827.96</v>
      </c>
      <c r="E10" s="43">
        <f t="shared" si="0"/>
        <v>1501</v>
      </c>
      <c r="F10" s="43">
        <f t="shared" si="0"/>
        <v>1601402</v>
      </c>
      <c r="G10" s="43">
        <v>309</v>
      </c>
      <c r="H10" s="43">
        <v>549812.88</v>
      </c>
      <c r="I10" s="43">
        <v>256</v>
      </c>
      <c r="J10" s="43">
        <v>505073.5</v>
      </c>
      <c r="K10" s="43">
        <v>74</v>
      </c>
      <c r="L10" s="43">
        <v>103578</v>
      </c>
      <c r="M10" s="43">
        <v>73</v>
      </c>
      <c r="N10" s="43">
        <v>100978</v>
      </c>
      <c r="O10" s="43">
        <v>912</v>
      </c>
      <c r="P10" s="43">
        <v>731485.2</v>
      </c>
      <c r="Q10" s="43">
        <v>858</v>
      </c>
      <c r="R10" s="43">
        <v>707583.5</v>
      </c>
      <c r="S10" s="43">
        <v>8</v>
      </c>
      <c r="T10" s="43">
        <v>7000</v>
      </c>
      <c r="U10" s="43">
        <v>5</v>
      </c>
      <c r="V10" s="43">
        <v>5250</v>
      </c>
      <c r="W10" s="43">
        <v>5</v>
      </c>
      <c r="X10" s="43">
        <v>35523.380000000005</v>
      </c>
      <c r="Y10" s="43">
        <v>4</v>
      </c>
      <c r="Z10" s="43">
        <v>13200</v>
      </c>
      <c r="AA10" s="43">
        <v>13</v>
      </c>
      <c r="AB10" s="43">
        <v>54750</v>
      </c>
      <c r="AC10" s="43">
        <v>13</v>
      </c>
      <c r="AD10" s="43">
        <v>54750</v>
      </c>
      <c r="AE10" s="43">
        <v>46</v>
      </c>
      <c r="AF10" s="43">
        <v>33057</v>
      </c>
      <c r="AG10" s="43">
        <v>43</v>
      </c>
      <c r="AH10" s="43">
        <v>31562</v>
      </c>
      <c r="AI10" s="43">
        <v>23</v>
      </c>
      <c r="AJ10" s="43">
        <v>7596.3</v>
      </c>
      <c r="AK10" s="43">
        <v>18</v>
      </c>
      <c r="AL10" s="43">
        <v>6600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1</v>
      </c>
      <c r="BD10" s="43">
        <v>1300</v>
      </c>
      <c r="BE10" s="43">
        <v>1</v>
      </c>
      <c r="BF10" s="43">
        <v>1300</v>
      </c>
      <c r="BG10" s="43">
        <v>1</v>
      </c>
      <c r="BH10" s="43">
        <v>1000</v>
      </c>
      <c r="BI10" s="43">
        <v>1</v>
      </c>
      <c r="BJ10" s="43">
        <v>1000</v>
      </c>
      <c r="BK10" s="43">
        <v>19</v>
      </c>
      <c r="BL10" s="43">
        <v>8997.2000000000007</v>
      </c>
      <c r="BM10" s="43">
        <v>14</v>
      </c>
      <c r="BN10" s="43">
        <v>10018</v>
      </c>
      <c r="BO10" s="43">
        <v>209</v>
      </c>
      <c r="BP10" s="43">
        <v>152533.79999999999</v>
      </c>
      <c r="BQ10" s="43">
        <v>195</v>
      </c>
      <c r="BR10" s="43">
        <v>150920</v>
      </c>
      <c r="BS10" s="43">
        <v>2</v>
      </c>
      <c r="BT10" s="43">
        <v>2231</v>
      </c>
      <c r="BU10" s="43">
        <v>1</v>
      </c>
      <c r="BV10" s="43">
        <v>2200</v>
      </c>
      <c r="BW10" s="43">
        <v>23</v>
      </c>
      <c r="BX10" s="43">
        <v>5963.2</v>
      </c>
      <c r="BY10" s="43">
        <v>19</v>
      </c>
      <c r="BZ10" s="43">
        <v>10967</v>
      </c>
    </row>
    <row r="11" spans="1:78" x14ac:dyDescent="0.3">
      <c r="A11" s="42">
        <v>4</v>
      </c>
      <c r="B11" s="42" t="s">
        <v>39</v>
      </c>
      <c r="C11" s="43">
        <f t="shared" si="0"/>
        <v>1376</v>
      </c>
      <c r="D11" s="43">
        <f t="shared" si="0"/>
        <v>4485488.83</v>
      </c>
      <c r="E11" s="43">
        <f t="shared" si="0"/>
        <v>1330</v>
      </c>
      <c r="F11" s="43">
        <f t="shared" si="0"/>
        <v>4404393.87</v>
      </c>
      <c r="G11" s="43">
        <v>91</v>
      </c>
      <c r="H11" s="43">
        <v>737625.42</v>
      </c>
      <c r="I11" s="43">
        <v>85</v>
      </c>
      <c r="J11" s="43">
        <v>732376.62000000011</v>
      </c>
      <c r="K11" s="43">
        <v>892</v>
      </c>
      <c r="L11" s="43">
        <v>2669004.46</v>
      </c>
      <c r="M11" s="43">
        <v>869</v>
      </c>
      <c r="N11" s="43">
        <v>2622582.08</v>
      </c>
      <c r="O11" s="43">
        <v>191</v>
      </c>
      <c r="P11" s="43">
        <v>350016.14999999997</v>
      </c>
      <c r="Q11" s="43">
        <v>183</v>
      </c>
      <c r="R11" s="43">
        <v>348649.14999999997</v>
      </c>
      <c r="S11" s="43">
        <v>24</v>
      </c>
      <c r="T11" s="43">
        <v>90529.43</v>
      </c>
      <c r="U11" s="43">
        <v>23</v>
      </c>
      <c r="V11" s="43">
        <v>86168.43</v>
      </c>
      <c r="W11" s="43">
        <v>6</v>
      </c>
      <c r="X11" s="43">
        <v>71575.8</v>
      </c>
      <c r="Y11" s="43">
        <v>6</v>
      </c>
      <c r="Z11" s="43">
        <v>71575.8</v>
      </c>
      <c r="AA11" s="43">
        <v>16</v>
      </c>
      <c r="AB11" s="43">
        <v>125361.86</v>
      </c>
      <c r="AC11" s="43">
        <v>16</v>
      </c>
      <c r="AD11" s="43">
        <v>125361.86</v>
      </c>
      <c r="AE11" s="43">
        <v>99</v>
      </c>
      <c r="AF11" s="43">
        <v>387613.93</v>
      </c>
      <c r="AG11" s="43">
        <v>92</v>
      </c>
      <c r="AH11" s="43">
        <v>364555.14999999997</v>
      </c>
      <c r="AI11" s="43">
        <v>11</v>
      </c>
      <c r="AJ11" s="43">
        <v>20217.25</v>
      </c>
      <c r="AK11" s="43">
        <v>10</v>
      </c>
      <c r="AL11" s="43">
        <v>19517.25</v>
      </c>
      <c r="AM11" s="43">
        <v>0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3">
        <v>0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1</v>
      </c>
      <c r="BD11" s="43">
        <v>11000</v>
      </c>
      <c r="BE11" s="43">
        <v>1</v>
      </c>
      <c r="BF11" s="43">
        <v>11000</v>
      </c>
      <c r="BG11" s="43">
        <v>0</v>
      </c>
      <c r="BH11" s="43">
        <v>0</v>
      </c>
      <c r="BI11" s="43">
        <v>0</v>
      </c>
      <c r="BJ11" s="43">
        <v>0</v>
      </c>
      <c r="BK11" s="43">
        <v>2</v>
      </c>
      <c r="BL11" s="43">
        <v>210</v>
      </c>
      <c r="BM11" s="43">
        <v>2</v>
      </c>
      <c r="BN11" s="43">
        <v>210</v>
      </c>
      <c r="BO11" s="43">
        <v>2</v>
      </c>
      <c r="BP11" s="43">
        <v>550</v>
      </c>
      <c r="BQ11" s="43">
        <v>2</v>
      </c>
      <c r="BR11" s="43">
        <v>550</v>
      </c>
      <c r="BS11" s="43">
        <v>36</v>
      </c>
      <c r="BT11" s="43">
        <v>18100.03</v>
      </c>
      <c r="BU11" s="43">
        <v>36</v>
      </c>
      <c r="BV11" s="43">
        <v>18163.03</v>
      </c>
      <c r="BW11" s="43">
        <v>5</v>
      </c>
      <c r="BX11" s="43">
        <v>3684.5</v>
      </c>
      <c r="BY11" s="43">
        <v>5</v>
      </c>
      <c r="BZ11" s="43">
        <v>3684.5</v>
      </c>
    </row>
    <row r="12" spans="1:78" x14ac:dyDescent="0.3">
      <c r="A12" s="42">
        <v>5</v>
      </c>
      <c r="B12" s="42" t="s">
        <v>40</v>
      </c>
      <c r="C12" s="43">
        <f t="shared" si="0"/>
        <v>1740</v>
      </c>
      <c r="D12" s="43">
        <f t="shared" si="0"/>
        <v>2234930.65</v>
      </c>
      <c r="E12" s="43">
        <f t="shared" si="0"/>
        <v>1616</v>
      </c>
      <c r="F12" s="43">
        <f t="shared" si="0"/>
        <v>2164802.5699999998</v>
      </c>
      <c r="G12" s="43">
        <v>395</v>
      </c>
      <c r="H12" s="43">
        <v>630826.01</v>
      </c>
      <c r="I12" s="43">
        <v>377</v>
      </c>
      <c r="J12" s="43">
        <v>619766.15999999992</v>
      </c>
      <c r="K12" s="43">
        <v>382</v>
      </c>
      <c r="L12" s="43">
        <v>655708.87</v>
      </c>
      <c r="M12" s="43">
        <v>362</v>
      </c>
      <c r="N12" s="43">
        <v>624328.04</v>
      </c>
      <c r="O12" s="43">
        <v>673</v>
      </c>
      <c r="P12" s="43">
        <v>614893.73</v>
      </c>
      <c r="Q12" s="43">
        <v>614</v>
      </c>
      <c r="R12" s="43">
        <v>596283.37000000011</v>
      </c>
      <c r="S12" s="43">
        <v>4</v>
      </c>
      <c r="T12" s="43">
        <v>4890</v>
      </c>
      <c r="U12" s="43">
        <v>4</v>
      </c>
      <c r="V12" s="43">
        <v>4890</v>
      </c>
      <c r="W12" s="43">
        <v>13</v>
      </c>
      <c r="X12" s="43">
        <v>48874.400000000001</v>
      </c>
      <c r="Y12" s="43">
        <v>11</v>
      </c>
      <c r="Z12" s="43">
        <v>48874.400000000001</v>
      </c>
      <c r="AA12" s="43">
        <v>11</v>
      </c>
      <c r="AB12" s="43">
        <v>10472.17</v>
      </c>
      <c r="AC12" s="43">
        <v>9</v>
      </c>
      <c r="AD12" s="43">
        <v>9345</v>
      </c>
      <c r="AE12" s="43">
        <v>66</v>
      </c>
      <c r="AF12" s="43">
        <v>55777.229999999996</v>
      </c>
      <c r="AG12" s="43">
        <v>64</v>
      </c>
      <c r="AH12" s="43">
        <v>55607.8</v>
      </c>
      <c r="AI12" s="43">
        <v>56</v>
      </c>
      <c r="AJ12" s="43">
        <v>44012.539999999994</v>
      </c>
      <c r="AK12" s="43">
        <v>45</v>
      </c>
      <c r="AL12" s="43">
        <v>37613.300000000003</v>
      </c>
      <c r="AM12" s="43">
        <v>0</v>
      </c>
      <c r="AN12" s="43">
        <v>0</v>
      </c>
      <c r="AO12" s="43">
        <v>0</v>
      </c>
      <c r="AP12" s="43">
        <v>0</v>
      </c>
      <c r="AQ12" s="43">
        <v>3</v>
      </c>
      <c r="AR12" s="43">
        <v>738</v>
      </c>
      <c r="AS12" s="43">
        <v>2</v>
      </c>
      <c r="AT12" s="43">
        <v>496</v>
      </c>
      <c r="AU12" s="43">
        <v>3</v>
      </c>
      <c r="AV12" s="43">
        <v>2600</v>
      </c>
      <c r="AW12" s="43">
        <v>3</v>
      </c>
      <c r="AX12" s="43">
        <v>2600</v>
      </c>
      <c r="AY12" s="43">
        <v>2</v>
      </c>
      <c r="AZ12" s="43">
        <v>19900</v>
      </c>
      <c r="BA12" s="43">
        <v>2</v>
      </c>
      <c r="BB12" s="43">
        <v>19900</v>
      </c>
      <c r="BC12" s="43">
        <v>1</v>
      </c>
      <c r="BD12" s="43">
        <v>3000</v>
      </c>
      <c r="BE12" s="43">
        <v>1</v>
      </c>
      <c r="BF12" s="43">
        <v>3000</v>
      </c>
      <c r="BG12" s="43">
        <v>1</v>
      </c>
      <c r="BH12" s="43">
        <v>200</v>
      </c>
      <c r="BI12" s="43">
        <v>1</v>
      </c>
      <c r="BJ12" s="43">
        <v>200</v>
      </c>
      <c r="BK12" s="43">
        <v>26</v>
      </c>
      <c r="BL12" s="43">
        <v>23333</v>
      </c>
      <c r="BM12" s="43">
        <v>25</v>
      </c>
      <c r="BN12" s="43">
        <v>23083</v>
      </c>
      <c r="BO12" s="43">
        <v>75</v>
      </c>
      <c r="BP12" s="43">
        <v>21108.1</v>
      </c>
      <c r="BQ12" s="43">
        <v>74</v>
      </c>
      <c r="BR12" s="43">
        <v>21090.1</v>
      </c>
      <c r="BS12" s="43">
        <v>10</v>
      </c>
      <c r="BT12" s="43">
        <v>92920</v>
      </c>
      <c r="BU12" s="43">
        <v>9</v>
      </c>
      <c r="BV12" s="43">
        <v>92900</v>
      </c>
      <c r="BW12" s="43">
        <v>19</v>
      </c>
      <c r="BX12" s="43">
        <v>5676.6</v>
      </c>
      <c r="BY12" s="43">
        <v>13</v>
      </c>
      <c r="BZ12" s="43">
        <v>4825.4000000000005</v>
      </c>
    </row>
    <row r="13" spans="1:78" x14ac:dyDescent="0.3">
      <c r="A13" s="42">
        <v>6</v>
      </c>
      <c r="B13" s="42" t="s">
        <v>41</v>
      </c>
      <c r="C13" s="43">
        <f t="shared" si="0"/>
        <v>1786</v>
      </c>
      <c r="D13" s="43">
        <f t="shared" si="0"/>
        <v>2227240.7600000002</v>
      </c>
      <c r="E13" s="43">
        <f t="shared" si="0"/>
        <v>1499</v>
      </c>
      <c r="F13" s="43">
        <f t="shared" si="0"/>
        <v>1876517.5399999998</v>
      </c>
      <c r="G13" s="43">
        <v>303</v>
      </c>
      <c r="H13" s="43">
        <v>441179.05000000005</v>
      </c>
      <c r="I13" s="43">
        <v>234</v>
      </c>
      <c r="J13" s="43">
        <v>320838.08999999997</v>
      </c>
      <c r="K13" s="43">
        <v>222</v>
      </c>
      <c r="L13" s="43">
        <v>379163.83999999997</v>
      </c>
      <c r="M13" s="43">
        <v>179</v>
      </c>
      <c r="N13" s="43">
        <v>336911.64</v>
      </c>
      <c r="O13" s="43">
        <v>522</v>
      </c>
      <c r="P13" s="43">
        <v>317040.90000000002</v>
      </c>
      <c r="Q13" s="43">
        <v>464</v>
      </c>
      <c r="R13" s="43">
        <v>288272.40000000002</v>
      </c>
      <c r="S13" s="43">
        <v>20</v>
      </c>
      <c r="T13" s="43">
        <v>25891</v>
      </c>
      <c r="U13" s="43">
        <v>15</v>
      </c>
      <c r="V13" s="43">
        <v>20591</v>
      </c>
      <c r="W13" s="43">
        <v>2</v>
      </c>
      <c r="X13" s="43">
        <v>3100</v>
      </c>
      <c r="Y13" s="43">
        <v>1</v>
      </c>
      <c r="Z13" s="43">
        <v>100</v>
      </c>
      <c r="AA13" s="43">
        <v>4</v>
      </c>
      <c r="AB13" s="43">
        <v>2495</v>
      </c>
      <c r="AC13" s="43">
        <v>4</v>
      </c>
      <c r="AD13" s="43">
        <v>2495</v>
      </c>
      <c r="AE13" s="43">
        <v>201</v>
      </c>
      <c r="AF13" s="43">
        <v>772449.59000000008</v>
      </c>
      <c r="AG13" s="43">
        <v>180</v>
      </c>
      <c r="AH13" s="43">
        <v>671469.75</v>
      </c>
      <c r="AI13" s="43">
        <v>96</v>
      </c>
      <c r="AJ13" s="43">
        <v>88274.43</v>
      </c>
      <c r="AK13" s="43">
        <v>70</v>
      </c>
      <c r="AL13" s="43">
        <v>64968.71</v>
      </c>
      <c r="AM13" s="43">
        <v>0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3">
        <v>0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3</v>
      </c>
      <c r="BD13" s="43">
        <v>3700</v>
      </c>
      <c r="BE13" s="43">
        <v>3</v>
      </c>
      <c r="BF13" s="43">
        <v>800</v>
      </c>
      <c r="BG13" s="43">
        <v>0</v>
      </c>
      <c r="BH13" s="43">
        <v>0</v>
      </c>
      <c r="BI13" s="43">
        <v>0</v>
      </c>
      <c r="BJ13" s="43">
        <v>0</v>
      </c>
      <c r="BK13" s="43">
        <v>142</v>
      </c>
      <c r="BL13" s="43">
        <v>63258</v>
      </c>
      <c r="BM13" s="43">
        <v>116</v>
      </c>
      <c r="BN13" s="43">
        <v>53451</v>
      </c>
      <c r="BO13" s="43">
        <v>244</v>
      </c>
      <c r="BP13" s="43">
        <v>89566.47</v>
      </c>
      <c r="BQ13" s="43">
        <v>207</v>
      </c>
      <c r="BR13" s="43">
        <v>75597.47</v>
      </c>
      <c r="BS13" s="43">
        <v>6</v>
      </c>
      <c r="BT13" s="43">
        <v>16375</v>
      </c>
      <c r="BU13" s="43">
        <v>6</v>
      </c>
      <c r="BV13" s="43">
        <v>16375</v>
      </c>
      <c r="BW13" s="43">
        <v>21</v>
      </c>
      <c r="BX13" s="43">
        <v>24747.48</v>
      </c>
      <c r="BY13" s="43">
        <v>20</v>
      </c>
      <c r="BZ13" s="43">
        <v>24647.48</v>
      </c>
    </row>
    <row r="14" spans="1:78" x14ac:dyDescent="0.3">
      <c r="A14" s="42">
        <v>7</v>
      </c>
      <c r="B14" s="42" t="s">
        <v>42</v>
      </c>
      <c r="C14" s="43">
        <f t="shared" si="0"/>
        <v>822</v>
      </c>
      <c r="D14" s="43">
        <f t="shared" si="0"/>
        <v>520759.02</v>
      </c>
      <c r="E14" s="43">
        <f t="shared" si="0"/>
        <v>810</v>
      </c>
      <c r="F14" s="43">
        <f t="shared" si="0"/>
        <v>516295.1</v>
      </c>
      <c r="G14" s="43">
        <v>162</v>
      </c>
      <c r="H14" s="43">
        <v>208430.74</v>
      </c>
      <c r="I14" s="43">
        <v>159</v>
      </c>
      <c r="J14" s="43">
        <v>208207.74</v>
      </c>
      <c r="K14" s="43">
        <v>49</v>
      </c>
      <c r="L14" s="43">
        <v>52380.42</v>
      </c>
      <c r="M14" s="43">
        <v>47</v>
      </c>
      <c r="N14" s="43">
        <v>51091.56</v>
      </c>
      <c r="O14" s="43">
        <v>279</v>
      </c>
      <c r="P14" s="43">
        <v>77667</v>
      </c>
      <c r="Q14" s="43">
        <v>276</v>
      </c>
      <c r="R14" s="43">
        <v>76273</v>
      </c>
      <c r="S14" s="43">
        <v>1</v>
      </c>
      <c r="T14" s="43">
        <v>1200</v>
      </c>
      <c r="U14" s="43">
        <v>1</v>
      </c>
      <c r="V14" s="43">
        <v>1200</v>
      </c>
      <c r="W14" s="43">
        <v>1</v>
      </c>
      <c r="X14" s="43">
        <v>6000</v>
      </c>
      <c r="Y14" s="43">
        <v>1</v>
      </c>
      <c r="Z14" s="43">
        <v>6000</v>
      </c>
      <c r="AA14" s="43">
        <v>0</v>
      </c>
      <c r="AB14" s="43">
        <v>0</v>
      </c>
      <c r="AC14" s="43">
        <v>0</v>
      </c>
      <c r="AD14" s="43">
        <v>0</v>
      </c>
      <c r="AE14" s="43">
        <v>11</v>
      </c>
      <c r="AF14" s="43">
        <v>10663.06</v>
      </c>
      <c r="AG14" s="43">
        <v>10</v>
      </c>
      <c r="AH14" s="43">
        <v>9850</v>
      </c>
      <c r="AI14" s="43">
        <v>2</v>
      </c>
      <c r="AJ14" s="43">
        <v>220</v>
      </c>
      <c r="AK14" s="43">
        <v>2</v>
      </c>
      <c r="AL14" s="43">
        <v>220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  <c r="BJ14" s="43">
        <v>0</v>
      </c>
      <c r="BK14" s="43">
        <v>19</v>
      </c>
      <c r="BL14" s="43">
        <v>32553.7</v>
      </c>
      <c r="BM14" s="43">
        <v>19</v>
      </c>
      <c r="BN14" s="43">
        <v>32553.7</v>
      </c>
      <c r="BO14" s="43">
        <v>287</v>
      </c>
      <c r="BP14" s="43">
        <v>103424.1</v>
      </c>
      <c r="BQ14" s="43">
        <v>284</v>
      </c>
      <c r="BR14" s="43">
        <v>102679.1</v>
      </c>
      <c r="BS14" s="43">
        <v>4</v>
      </c>
      <c r="BT14" s="43">
        <v>13000</v>
      </c>
      <c r="BU14" s="43">
        <v>4</v>
      </c>
      <c r="BV14" s="43">
        <v>13000</v>
      </c>
      <c r="BW14" s="43">
        <v>7</v>
      </c>
      <c r="BX14" s="43">
        <v>15220</v>
      </c>
      <c r="BY14" s="43">
        <v>7</v>
      </c>
      <c r="BZ14" s="43">
        <v>15220</v>
      </c>
    </row>
    <row r="15" spans="1:78" x14ac:dyDescent="0.3">
      <c r="A15" s="42">
        <v>8</v>
      </c>
      <c r="B15" s="42" t="s">
        <v>43</v>
      </c>
      <c r="C15" s="43">
        <f t="shared" si="0"/>
        <v>387</v>
      </c>
      <c r="D15" s="43">
        <f t="shared" si="0"/>
        <v>1814871.0099999998</v>
      </c>
      <c r="E15" s="43">
        <f t="shared" si="0"/>
        <v>220</v>
      </c>
      <c r="F15" s="43">
        <f t="shared" si="0"/>
        <v>142388.26</v>
      </c>
      <c r="G15" s="43">
        <v>111</v>
      </c>
      <c r="H15" s="43">
        <v>1626257.4</v>
      </c>
      <c r="I15" s="43">
        <v>55</v>
      </c>
      <c r="J15" s="43">
        <v>69295.070000000007</v>
      </c>
      <c r="K15" s="43">
        <v>60</v>
      </c>
      <c r="L15" s="43">
        <v>102979.42</v>
      </c>
      <c r="M15" s="43">
        <v>8</v>
      </c>
      <c r="N15" s="43">
        <v>6810</v>
      </c>
      <c r="O15" s="43">
        <v>109</v>
      </c>
      <c r="P15" s="43">
        <v>36023</v>
      </c>
      <c r="Q15" s="43">
        <v>87</v>
      </c>
      <c r="R15" s="43">
        <v>25213</v>
      </c>
      <c r="S15" s="43">
        <v>12</v>
      </c>
      <c r="T15" s="43">
        <v>5437</v>
      </c>
      <c r="U15" s="43">
        <v>7</v>
      </c>
      <c r="V15" s="43">
        <v>4250</v>
      </c>
      <c r="W15" s="43">
        <v>1</v>
      </c>
      <c r="X15" s="43">
        <v>650</v>
      </c>
      <c r="Y15" s="43">
        <v>0</v>
      </c>
      <c r="Z15" s="43">
        <v>0</v>
      </c>
      <c r="AA15" s="43">
        <v>7</v>
      </c>
      <c r="AB15" s="43">
        <v>435</v>
      </c>
      <c r="AC15" s="43">
        <v>4</v>
      </c>
      <c r="AD15" s="43">
        <v>195</v>
      </c>
      <c r="AE15" s="43">
        <v>7</v>
      </c>
      <c r="AF15" s="43">
        <v>6913.8</v>
      </c>
      <c r="AG15" s="43">
        <v>4</v>
      </c>
      <c r="AH15" s="43">
        <v>4350</v>
      </c>
      <c r="AI15" s="43">
        <v>1</v>
      </c>
      <c r="AJ15" s="43">
        <v>500</v>
      </c>
      <c r="AK15" s="43">
        <v>0</v>
      </c>
      <c r="AL15" s="43">
        <v>0</v>
      </c>
      <c r="AM15" s="43">
        <v>0</v>
      </c>
      <c r="AN15" s="43">
        <v>0</v>
      </c>
      <c r="AO15" s="43">
        <v>0</v>
      </c>
      <c r="AP15" s="43">
        <v>0</v>
      </c>
      <c r="AQ15" s="43">
        <v>0</v>
      </c>
      <c r="AR15" s="43">
        <v>0</v>
      </c>
      <c r="AS15" s="43">
        <v>0</v>
      </c>
      <c r="AT15" s="43">
        <v>0</v>
      </c>
      <c r="AU15" s="43">
        <v>0</v>
      </c>
      <c r="AV15" s="43">
        <v>0</v>
      </c>
      <c r="AW15" s="43">
        <v>0</v>
      </c>
      <c r="AX15" s="43">
        <v>0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>
        <v>0</v>
      </c>
      <c r="BJ15" s="43">
        <v>0</v>
      </c>
      <c r="BK15" s="43">
        <v>8</v>
      </c>
      <c r="BL15" s="43">
        <v>9640</v>
      </c>
      <c r="BM15" s="43">
        <v>8</v>
      </c>
      <c r="BN15" s="43">
        <v>9640</v>
      </c>
      <c r="BO15" s="43">
        <v>67</v>
      </c>
      <c r="BP15" s="43">
        <v>20660.39</v>
      </c>
      <c r="BQ15" s="43">
        <v>43</v>
      </c>
      <c r="BR15" s="43">
        <v>17260.190000000002</v>
      </c>
      <c r="BS15" s="43">
        <v>1</v>
      </c>
      <c r="BT15" s="43">
        <v>5305</v>
      </c>
      <c r="BU15" s="43">
        <v>1</v>
      </c>
      <c r="BV15" s="43">
        <v>5305</v>
      </c>
      <c r="BW15" s="43">
        <v>3</v>
      </c>
      <c r="BX15" s="43">
        <v>70</v>
      </c>
      <c r="BY15" s="43">
        <v>3</v>
      </c>
      <c r="BZ15" s="43">
        <v>70</v>
      </c>
    </row>
    <row r="16" spans="1:78" x14ac:dyDescent="0.3">
      <c r="A16" s="42">
        <v>9</v>
      </c>
      <c r="B16" s="42" t="s">
        <v>44</v>
      </c>
      <c r="C16" s="43">
        <f t="shared" si="0"/>
        <v>986</v>
      </c>
      <c r="D16" s="43">
        <f t="shared" si="0"/>
        <v>835280.16999999993</v>
      </c>
      <c r="E16" s="43">
        <f t="shared" si="0"/>
        <v>917</v>
      </c>
      <c r="F16" s="43">
        <f t="shared" si="0"/>
        <v>777440.19</v>
      </c>
      <c r="G16" s="43">
        <v>184</v>
      </c>
      <c r="H16" s="43">
        <v>266162.06</v>
      </c>
      <c r="I16" s="43">
        <v>172</v>
      </c>
      <c r="J16" s="43">
        <v>250122.06</v>
      </c>
      <c r="K16" s="43">
        <v>109</v>
      </c>
      <c r="L16" s="43">
        <v>205301.47999999998</v>
      </c>
      <c r="M16" s="43">
        <v>103</v>
      </c>
      <c r="N16" s="43">
        <v>200030</v>
      </c>
      <c r="O16" s="43">
        <v>498</v>
      </c>
      <c r="P16" s="43">
        <v>274814.65000000002</v>
      </c>
      <c r="Q16" s="43">
        <v>471</v>
      </c>
      <c r="R16" s="43">
        <v>263751.65000000002</v>
      </c>
      <c r="S16" s="43">
        <v>0</v>
      </c>
      <c r="T16" s="43">
        <v>0</v>
      </c>
      <c r="U16" s="43">
        <v>0</v>
      </c>
      <c r="V16" s="43">
        <v>0</v>
      </c>
      <c r="W16" s="43">
        <v>2</v>
      </c>
      <c r="X16" s="43">
        <v>2800</v>
      </c>
      <c r="Y16" s="43">
        <v>2</v>
      </c>
      <c r="Z16" s="43">
        <v>2800</v>
      </c>
      <c r="AA16" s="43">
        <v>10</v>
      </c>
      <c r="AB16" s="43">
        <v>8089</v>
      </c>
      <c r="AC16" s="43">
        <v>9</v>
      </c>
      <c r="AD16" s="43">
        <v>8029</v>
      </c>
      <c r="AE16" s="43">
        <v>25</v>
      </c>
      <c r="AF16" s="43">
        <v>13505</v>
      </c>
      <c r="AG16" s="43">
        <v>20</v>
      </c>
      <c r="AH16" s="43">
        <v>10426</v>
      </c>
      <c r="AI16" s="43">
        <v>43</v>
      </c>
      <c r="AJ16" s="43">
        <v>40925.1</v>
      </c>
      <c r="AK16" s="43">
        <v>32</v>
      </c>
      <c r="AL16" s="43">
        <v>21866.1</v>
      </c>
      <c r="AM16" s="43">
        <v>0</v>
      </c>
      <c r="AN16" s="43">
        <v>0</v>
      </c>
      <c r="AO16" s="43">
        <v>0</v>
      </c>
      <c r="AP16" s="43">
        <v>0</v>
      </c>
      <c r="AQ16" s="43">
        <v>2</v>
      </c>
      <c r="AR16" s="43">
        <v>119</v>
      </c>
      <c r="AS16" s="43">
        <v>2</v>
      </c>
      <c r="AT16" s="43">
        <v>119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1</v>
      </c>
      <c r="BL16" s="43">
        <v>1500</v>
      </c>
      <c r="BM16" s="43">
        <v>1</v>
      </c>
      <c r="BN16" s="43">
        <v>1500</v>
      </c>
      <c r="BO16" s="43">
        <v>92</v>
      </c>
      <c r="BP16" s="43">
        <v>17500.5</v>
      </c>
      <c r="BQ16" s="43">
        <v>88</v>
      </c>
      <c r="BR16" s="43">
        <v>16571</v>
      </c>
      <c r="BS16" s="43">
        <v>6</v>
      </c>
      <c r="BT16" s="43">
        <v>2574.5</v>
      </c>
      <c r="BU16" s="43">
        <v>4</v>
      </c>
      <c r="BV16" s="43">
        <v>386.5</v>
      </c>
      <c r="BW16" s="43">
        <v>14</v>
      </c>
      <c r="BX16" s="43">
        <v>1988.88</v>
      </c>
      <c r="BY16" s="43">
        <v>13</v>
      </c>
      <c r="BZ16" s="43">
        <v>1838.88</v>
      </c>
    </row>
    <row r="17" spans="1:78" x14ac:dyDescent="0.3">
      <c r="A17" s="44"/>
      <c r="B17" s="45" t="s">
        <v>45</v>
      </c>
      <c r="C17" s="46">
        <f>C16+C15+C14+C13+C12+C11+C10+C9+C8</f>
        <v>19174</v>
      </c>
      <c r="D17" s="46">
        <f>D16+D15+D14+D13+D12+D11+D10+D9+D8</f>
        <v>55539104.700000003</v>
      </c>
      <c r="E17" s="46">
        <f>E16+E15+E14+E13+E12+E11+E10+E9+E8</f>
        <v>17400</v>
      </c>
      <c r="F17" s="46">
        <f>F16+F15+F14+F13+F12+F11+F10+F9+F8</f>
        <v>47294060.600000001</v>
      </c>
      <c r="G17" s="46">
        <v>3595</v>
      </c>
      <c r="H17" s="46">
        <v>14950268.930000003</v>
      </c>
      <c r="I17" s="46">
        <v>3118</v>
      </c>
      <c r="J17" s="46">
        <v>11832784.610000003</v>
      </c>
      <c r="K17" s="46">
        <v>5667</v>
      </c>
      <c r="L17" s="46">
        <v>21998403.590000007</v>
      </c>
      <c r="M17" s="46">
        <v>5210</v>
      </c>
      <c r="N17" s="46">
        <v>20562914.099999998</v>
      </c>
      <c r="O17" s="46">
        <v>5086</v>
      </c>
      <c r="P17" s="46">
        <v>8957368.3200000003</v>
      </c>
      <c r="Q17" s="46">
        <v>4693</v>
      </c>
      <c r="R17" s="46">
        <v>6561187.4700000016</v>
      </c>
      <c r="S17" s="46">
        <v>178</v>
      </c>
      <c r="T17" s="46">
        <v>518208.06999999995</v>
      </c>
      <c r="U17" s="46">
        <v>150</v>
      </c>
      <c r="V17" s="46">
        <v>466937.22000000003</v>
      </c>
      <c r="W17" s="46">
        <v>74</v>
      </c>
      <c r="X17" s="46">
        <v>964456.91000000015</v>
      </c>
      <c r="Y17" s="46">
        <v>60</v>
      </c>
      <c r="Z17" s="46">
        <v>615122.38</v>
      </c>
      <c r="AA17" s="46">
        <v>99</v>
      </c>
      <c r="AB17" s="46">
        <v>347325.07999999996</v>
      </c>
      <c r="AC17" s="46">
        <v>91</v>
      </c>
      <c r="AD17" s="46">
        <v>329865.90999999997</v>
      </c>
      <c r="AE17" s="46">
        <v>643</v>
      </c>
      <c r="AF17" s="46">
        <v>2969843.7600000002</v>
      </c>
      <c r="AG17" s="46">
        <v>575</v>
      </c>
      <c r="AH17" s="46">
        <v>2582085.69</v>
      </c>
      <c r="AI17" s="46">
        <v>266</v>
      </c>
      <c r="AJ17" s="46">
        <v>311044.53999999998</v>
      </c>
      <c r="AK17" s="46">
        <v>208</v>
      </c>
      <c r="AL17" s="46">
        <v>207784.36000000002</v>
      </c>
      <c r="AM17" s="46">
        <v>4</v>
      </c>
      <c r="AN17" s="46">
        <v>50277.58</v>
      </c>
      <c r="AO17" s="46">
        <v>3</v>
      </c>
      <c r="AP17" s="46">
        <v>45193.18</v>
      </c>
      <c r="AQ17" s="46">
        <v>11</v>
      </c>
      <c r="AR17" s="46">
        <v>3857</v>
      </c>
      <c r="AS17" s="46">
        <v>10</v>
      </c>
      <c r="AT17" s="46">
        <v>3615</v>
      </c>
      <c r="AU17" s="46">
        <v>4</v>
      </c>
      <c r="AV17" s="46">
        <v>2700</v>
      </c>
      <c r="AW17" s="46">
        <v>4</v>
      </c>
      <c r="AX17" s="46">
        <v>2700</v>
      </c>
      <c r="AY17" s="46">
        <v>2</v>
      </c>
      <c r="AZ17" s="46">
        <v>19900</v>
      </c>
      <c r="BA17" s="46">
        <v>2</v>
      </c>
      <c r="BB17" s="46">
        <v>19900</v>
      </c>
      <c r="BC17" s="46">
        <v>11</v>
      </c>
      <c r="BD17" s="46">
        <v>44996.46</v>
      </c>
      <c r="BE17" s="46">
        <v>10</v>
      </c>
      <c r="BF17" s="46">
        <v>34830.199999999997</v>
      </c>
      <c r="BG17" s="46">
        <v>2</v>
      </c>
      <c r="BH17" s="46">
        <v>1200</v>
      </c>
      <c r="BI17" s="46">
        <v>2</v>
      </c>
      <c r="BJ17" s="46">
        <v>1200</v>
      </c>
      <c r="BK17" s="46">
        <v>577</v>
      </c>
      <c r="BL17" s="46">
        <v>603394.85</v>
      </c>
      <c r="BM17" s="46">
        <v>509</v>
      </c>
      <c r="BN17" s="46">
        <v>569514.39</v>
      </c>
      <c r="BO17" s="46">
        <v>1719</v>
      </c>
      <c r="BP17" s="46">
        <v>1507373.2300000002</v>
      </c>
      <c r="BQ17" s="46">
        <v>1589</v>
      </c>
      <c r="BR17" s="46">
        <v>1428066</v>
      </c>
      <c r="BS17" s="46">
        <v>1022</v>
      </c>
      <c r="BT17" s="46">
        <v>1982249.78</v>
      </c>
      <c r="BU17" s="46">
        <v>972</v>
      </c>
      <c r="BV17" s="46">
        <v>1738135.89</v>
      </c>
      <c r="BW17" s="46">
        <v>214</v>
      </c>
      <c r="BX17" s="46">
        <v>306236.59999999998</v>
      </c>
      <c r="BY17" s="46">
        <v>194</v>
      </c>
      <c r="BZ17" s="46">
        <v>292224.19999999995</v>
      </c>
    </row>
    <row r="18" spans="1:78" ht="18" thickBot="1" x14ac:dyDescent="0.35">
      <c r="A18" s="44"/>
      <c r="B18" s="47" t="s">
        <v>46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</row>
    <row r="19" spans="1:78" ht="18.75" customHeight="1" thickBot="1" x14ac:dyDescent="0.35">
      <c r="A19" s="8" t="s">
        <v>5</v>
      </c>
      <c r="B19" s="9" t="s">
        <v>6</v>
      </c>
      <c r="C19" s="10" t="s">
        <v>7</v>
      </c>
      <c r="D19" s="11"/>
      <c r="E19" s="11"/>
      <c r="F19" s="11"/>
      <c r="G19" s="12" t="s">
        <v>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 t="s">
        <v>9</v>
      </c>
      <c r="X19" s="15"/>
      <c r="Y19" s="15"/>
      <c r="Z19" s="15"/>
      <c r="AA19" s="15"/>
      <c r="AB19" s="15"/>
      <c r="AC19" s="15"/>
      <c r="AD19" s="15"/>
      <c r="AE19" s="16" t="s">
        <v>10</v>
      </c>
      <c r="AF19" s="17"/>
      <c r="AG19" s="17"/>
      <c r="AH19" s="17"/>
      <c r="AI19" s="17"/>
      <c r="AJ19" s="17"/>
      <c r="AK19" s="17"/>
      <c r="AL19" s="17"/>
      <c r="AM19" s="18" t="s">
        <v>11</v>
      </c>
      <c r="AN19" s="19"/>
      <c r="AO19" s="19"/>
      <c r="AP19" s="19"/>
      <c r="AQ19" s="19"/>
      <c r="AR19" s="19"/>
      <c r="AS19" s="19"/>
      <c r="AT19" s="19"/>
      <c r="AU19" s="20" t="s">
        <v>12</v>
      </c>
      <c r="AV19" s="21"/>
      <c r="AW19" s="21"/>
      <c r="AX19" s="21"/>
      <c r="AY19" s="21"/>
      <c r="AZ19" s="21"/>
      <c r="BA19" s="21"/>
      <c r="BB19" s="21"/>
      <c r="BC19" s="18" t="s">
        <v>13</v>
      </c>
      <c r="BD19" s="19"/>
      <c r="BE19" s="19"/>
      <c r="BF19" s="19"/>
      <c r="BG19" s="19"/>
      <c r="BH19" s="19"/>
      <c r="BI19" s="19"/>
      <c r="BJ19" s="19"/>
      <c r="BK19" s="20" t="s">
        <v>14</v>
      </c>
      <c r="BL19" s="21"/>
      <c r="BM19" s="21"/>
      <c r="BN19" s="21"/>
      <c r="BO19" s="21"/>
      <c r="BP19" s="21"/>
      <c r="BQ19" s="21"/>
      <c r="BR19" s="21"/>
      <c r="BS19" s="20" t="s">
        <v>15</v>
      </c>
      <c r="BT19" s="21"/>
      <c r="BU19" s="21"/>
      <c r="BV19" s="21"/>
      <c r="BW19" s="21"/>
      <c r="BX19" s="21"/>
      <c r="BY19" s="21"/>
      <c r="BZ19" s="21"/>
    </row>
    <row r="20" spans="1:78" ht="15" customHeight="1" thickBot="1" x14ac:dyDescent="0.35">
      <c r="A20" s="22"/>
      <c r="B20" s="23"/>
      <c r="C20" s="11"/>
      <c r="D20" s="11"/>
      <c r="E20" s="11"/>
      <c r="F20" s="11"/>
      <c r="G20" s="24" t="s">
        <v>16</v>
      </c>
      <c r="H20" s="25"/>
      <c r="I20" s="25"/>
      <c r="J20" s="25"/>
      <c r="K20" s="24" t="s">
        <v>17</v>
      </c>
      <c r="L20" s="25"/>
      <c r="M20" s="25"/>
      <c r="N20" s="25"/>
      <c r="O20" s="24" t="s">
        <v>18</v>
      </c>
      <c r="P20" s="25"/>
      <c r="Q20" s="25"/>
      <c r="R20" s="25"/>
      <c r="S20" s="24" t="s">
        <v>19</v>
      </c>
      <c r="T20" s="25"/>
      <c r="U20" s="25"/>
      <c r="V20" s="25"/>
      <c r="W20" s="26" t="s">
        <v>20</v>
      </c>
      <c r="X20" s="27"/>
      <c r="Y20" s="27"/>
      <c r="Z20" s="27"/>
      <c r="AA20" s="28" t="s">
        <v>21</v>
      </c>
      <c r="AB20" s="27"/>
      <c r="AC20" s="27"/>
      <c r="AD20" s="27"/>
      <c r="AE20" s="28" t="s">
        <v>22</v>
      </c>
      <c r="AF20" s="27"/>
      <c r="AG20" s="27"/>
      <c r="AH20" s="27"/>
      <c r="AI20" s="24" t="s">
        <v>21</v>
      </c>
      <c r="AJ20" s="25"/>
      <c r="AK20" s="25"/>
      <c r="AL20" s="25"/>
      <c r="AM20" s="28" t="s">
        <v>23</v>
      </c>
      <c r="AN20" s="27"/>
      <c r="AO20" s="27"/>
      <c r="AP20" s="27"/>
      <c r="AQ20" s="28" t="s">
        <v>21</v>
      </c>
      <c r="AR20" s="27"/>
      <c r="AS20" s="27"/>
      <c r="AT20" s="27"/>
      <c r="AU20" s="24" t="s">
        <v>24</v>
      </c>
      <c r="AV20" s="25"/>
      <c r="AW20" s="25"/>
      <c r="AX20" s="25"/>
      <c r="AY20" s="24" t="s">
        <v>21</v>
      </c>
      <c r="AZ20" s="25"/>
      <c r="BA20" s="25"/>
      <c r="BB20" s="25"/>
      <c r="BC20" s="28" t="s">
        <v>25</v>
      </c>
      <c r="BD20" s="27"/>
      <c r="BE20" s="27"/>
      <c r="BF20" s="27"/>
      <c r="BG20" s="28" t="s">
        <v>21</v>
      </c>
      <c r="BH20" s="27"/>
      <c r="BI20" s="27"/>
      <c r="BJ20" s="27"/>
      <c r="BK20" s="24" t="s">
        <v>26</v>
      </c>
      <c r="BL20" s="25"/>
      <c r="BM20" s="25"/>
      <c r="BN20" s="25"/>
      <c r="BO20" s="24" t="s">
        <v>21</v>
      </c>
      <c r="BP20" s="25"/>
      <c r="BQ20" s="25"/>
      <c r="BR20" s="25"/>
      <c r="BS20" s="24" t="s">
        <v>27</v>
      </c>
      <c r="BT20" s="25"/>
      <c r="BU20" s="25"/>
      <c r="BV20" s="25"/>
      <c r="BW20" s="24" t="s">
        <v>21</v>
      </c>
      <c r="BX20" s="25"/>
      <c r="BY20" s="25"/>
      <c r="BZ20" s="25"/>
    </row>
    <row r="21" spans="1:78" x14ac:dyDescent="0.3">
      <c r="A21" s="22"/>
      <c r="B21" s="23"/>
      <c r="C21" s="29" t="s">
        <v>28</v>
      </c>
      <c r="D21" s="29" t="s">
        <v>29</v>
      </c>
      <c r="E21" s="29" t="s">
        <v>30</v>
      </c>
      <c r="F21" s="29"/>
      <c r="G21" s="30" t="s">
        <v>31</v>
      </c>
      <c r="H21" s="29" t="s">
        <v>32</v>
      </c>
      <c r="I21" s="29" t="s">
        <v>30</v>
      </c>
      <c r="J21" s="29"/>
      <c r="K21" s="29" t="s">
        <v>33</v>
      </c>
      <c r="L21" s="29" t="s">
        <v>32</v>
      </c>
      <c r="M21" s="29" t="s">
        <v>30</v>
      </c>
      <c r="N21" s="29"/>
      <c r="O21" s="29" t="s">
        <v>33</v>
      </c>
      <c r="P21" s="29" t="s">
        <v>32</v>
      </c>
      <c r="Q21" s="29" t="s">
        <v>30</v>
      </c>
      <c r="R21" s="29"/>
      <c r="S21" s="29" t="s">
        <v>33</v>
      </c>
      <c r="T21" s="29" t="s">
        <v>32</v>
      </c>
      <c r="U21" s="29" t="s">
        <v>30</v>
      </c>
      <c r="V21" s="29"/>
      <c r="W21" s="31" t="s">
        <v>33</v>
      </c>
      <c r="X21" s="31" t="s">
        <v>32</v>
      </c>
      <c r="Y21" s="32" t="s">
        <v>30</v>
      </c>
      <c r="Z21" s="33"/>
      <c r="AA21" s="31" t="s">
        <v>33</v>
      </c>
      <c r="AB21" s="31" t="s">
        <v>32</v>
      </c>
      <c r="AC21" s="32" t="s">
        <v>30</v>
      </c>
      <c r="AD21" s="33"/>
      <c r="AE21" s="31" t="s">
        <v>33</v>
      </c>
      <c r="AF21" s="31" t="s">
        <v>32</v>
      </c>
      <c r="AG21" s="32" t="s">
        <v>30</v>
      </c>
      <c r="AH21" s="33"/>
      <c r="AI21" s="29" t="s">
        <v>33</v>
      </c>
      <c r="AJ21" s="29" t="s">
        <v>32</v>
      </c>
      <c r="AK21" s="29" t="s">
        <v>30</v>
      </c>
      <c r="AL21" s="11"/>
      <c r="AM21" s="31" t="s">
        <v>33</v>
      </c>
      <c r="AN21" s="31" t="s">
        <v>32</v>
      </c>
      <c r="AO21" s="32" t="s">
        <v>30</v>
      </c>
      <c r="AP21" s="33"/>
      <c r="AQ21" s="31" t="s">
        <v>33</v>
      </c>
      <c r="AR21" s="31" t="s">
        <v>32</v>
      </c>
      <c r="AS21" s="32" t="s">
        <v>30</v>
      </c>
      <c r="AT21" s="33"/>
      <c r="AU21" s="29" t="s">
        <v>33</v>
      </c>
      <c r="AV21" s="29" t="s">
        <v>32</v>
      </c>
      <c r="AW21" s="29" t="s">
        <v>30</v>
      </c>
      <c r="AX21" s="11"/>
      <c r="AY21" s="29" t="s">
        <v>33</v>
      </c>
      <c r="AZ21" s="29" t="s">
        <v>32</v>
      </c>
      <c r="BA21" s="29" t="s">
        <v>30</v>
      </c>
      <c r="BB21" s="11"/>
      <c r="BC21" s="31" t="s">
        <v>33</v>
      </c>
      <c r="BD21" s="31" t="s">
        <v>32</v>
      </c>
      <c r="BE21" s="32" t="s">
        <v>30</v>
      </c>
      <c r="BF21" s="33"/>
      <c r="BG21" s="31" t="s">
        <v>33</v>
      </c>
      <c r="BH21" s="31" t="s">
        <v>32</v>
      </c>
      <c r="BI21" s="32" t="s">
        <v>30</v>
      </c>
      <c r="BJ21" s="33"/>
      <c r="BK21" s="29" t="s">
        <v>33</v>
      </c>
      <c r="BL21" s="29" t="s">
        <v>32</v>
      </c>
      <c r="BM21" s="29" t="s">
        <v>30</v>
      </c>
      <c r="BN21" s="11"/>
      <c r="BO21" s="29" t="s">
        <v>33</v>
      </c>
      <c r="BP21" s="29" t="s">
        <v>32</v>
      </c>
      <c r="BQ21" s="29" t="s">
        <v>30</v>
      </c>
      <c r="BR21" s="11"/>
      <c r="BS21" s="29" t="s">
        <v>33</v>
      </c>
      <c r="BT21" s="29" t="s">
        <v>32</v>
      </c>
      <c r="BU21" s="29" t="s">
        <v>30</v>
      </c>
      <c r="BV21" s="29"/>
      <c r="BW21" s="29" t="s">
        <v>33</v>
      </c>
      <c r="BX21" s="29" t="s">
        <v>32</v>
      </c>
      <c r="BY21" s="29" t="s">
        <v>30</v>
      </c>
      <c r="BZ21" s="29"/>
    </row>
    <row r="22" spans="1:78" ht="26.4" x14ac:dyDescent="0.3">
      <c r="A22" s="34"/>
      <c r="B22" s="35"/>
      <c r="C22" s="11"/>
      <c r="D22" s="11"/>
      <c r="E22" s="36" t="s">
        <v>34</v>
      </c>
      <c r="F22" s="36" t="s">
        <v>35</v>
      </c>
      <c r="G22" s="30"/>
      <c r="H22" s="29"/>
      <c r="I22" s="36" t="s">
        <v>34</v>
      </c>
      <c r="J22" s="36" t="s">
        <v>35</v>
      </c>
      <c r="K22" s="29"/>
      <c r="L22" s="29"/>
      <c r="M22" s="36" t="s">
        <v>34</v>
      </c>
      <c r="N22" s="36" t="s">
        <v>35</v>
      </c>
      <c r="O22" s="29"/>
      <c r="P22" s="29"/>
      <c r="Q22" s="36" t="s">
        <v>34</v>
      </c>
      <c r="R22" s="36" t="s">
        <v>35</v>
      </c>
      <c r="S22" s="29"/>
      <c r="T22" s="29"/>
      <c r="U22" s="36" t="s">
        <v>34</v>
      </c>
      <c r="V22" s="36" t="s">
        <v>35</v>
      </c>
      <c r="W22" s="37"/>
      <c r="X22" s="37"/>
      <c r="Y22" s="36" t="s">
        <v>34</v>
      </c>
      <c r="Z22" s="36" t="s">
        <v>35</v>
      </c>
      <c r="AA22" s="37"/>
      <c r="AB22" s="37"/>
      <c r="AC22" s="36" t="s">
        <v>34</v>
      </c>
      <c r="AD22" s="36" t="s">
        <v>35</v>
      </c>
      <c r="AE22" s="37"/>
      <c r="AF22" s="37"/>
      <c r="AG22" s="36" t="s">
        <v>34</v>
      </c>
      <c r="AH22" s="36" t="s">
        <v>35</v>
      </c>
      <c r="AI22" s="11"/>
      <c r="AJ22" s="11"/>
      <c r="AK22" s="36" t="s">
        <v>34</v>
      </c>
      <c r="AL22" s="36" t="s">
        <v>35</v>
      </c>
      <c r="AM22" s="37"/>
      <c r="AN22" s="37"/>
      <c r="AO22" s="36" t="s">
        <v>34</v>
      </c>
      <c r="AP22" s="36" t="s">
        <v>35</v>
      </c>
      <c r="AQ22" s="37"/>
      <c r="AR22" s="37"/>
      <c r="AS22" s="36" t="s">
        <v>34</v>
      </c>
      <c r="AT22" s="36" t="s">
        <v>35</v>
      </c>
      <c r="AU22" s="11"/>
      <c r="AV22" s="11"/>
      <c r="AW22" s="36" t="s">
        <v>34</v>
      </c>
      <c r="AX22" s="36" t="s">
        <v>35</v>
      </c>
      <c r="AY22" s="11"/>
      <c r="AZ22" s="11"/>
      <c r="BA22" s="36" t="s">
        <v>34</v>
      </c>
      <c r="BB22" s="36" t="s">
        <v>35</v>
      </c>
      <c r="BC22" s="37"/>
      <c r="BD22" s="37"/>
      <c r="BE22" s="36" t="s">
        <v>34</v>
      </c>
      <c r="BF22" s="36" t="s">
        <v>35</v>
      </c>
      <c r="BG22" s="37"/>
      <c r="BH22" s="37"/>
      <c r="BI22" s="36" t="s">
        <v>34</v>
      </c>
      <c r="BJ22" s="36" t="s">
        <v>35</v>
      </c>
      <c r="BK22" s="11"/>
      <c r="BL22" s="11"/>
      <c r="BM22" s="36" t="s">
        <v>34</v>
      </c>
      <c r="BN22" s="36" t="s">
        <v>35</v>
      </c>
      <c r="BO22" s="11"/>
      <c r="BP22" s="11"/>
      <c r="BQ22" s="36" t="s">
        <v>34</v>
      </c>
      <c r="BR22" s="36" t="s">
        <v>35</v>
      </c>
      <c r="BS22" s="29"/>
      <c r="BT22" s="29"/>
      <c r="BU22" s="36" t="s">
        <v>34</v>
      </c>
      <c r="BV22" s="36" t="s">
        <v>35</v>
      </c>
      <c r="BW22" s="29"/>
      <c r="BX22" s="29"/>
      <c r="BY22" s="36" t="s">
        <v>34</v>
      </c>
      <c r="BZ22" s="36" t="s">
        <v>35</v>
      </c>
    </row>
    <row r="23" spans="1:78" x14ac:dyDescent="0.3">
      <c r="A23" s="38">
        <v>1</v>
      </c>
      <c r="B23" s="39">
        <v>2</v>
      </c>
      <c r="C23" s="40">
        <v>3</v>
      </c>
      <c r="D23" s="40">
        <v>4</v>
      </c>
      <c r="E23" s="40">
        <v>5</v>
      </c>
      <c r="F23" s="40">
        <v>6</v>
      </c>
      <c r="G23" s="40">
        <v>7</v>
      </c>
      <c r="H23" s="40">
        <v>8</v>
      </c>
      <c r="I23" s="40">
        <v>9</v>
      </c>
      <c r="J23" s="40">
        <v>10</v>
      </c>
      <c r="K23" s="40">
        <v>11</v>
      </c>
      <c r="L23" s="40">
        <v>12</v>
      </c>
      <c r="M23" s="40">
        <v>13</v>
      </c>
      <c r="N23" s="40">
        <v>14</v>
      </c>
      <c r="O23" s="40">
        <v>15</v>
      </c>
      <c r="P23" s="40">
        <v>16</v>
      </c>
      <c r="Q23" s="40">
        <v>17</v>
      </c>
      <c r="R23" s="40">
        <v>18</v>
      </c>
      <c r="S23" s="40">
        <v>19</v>
      </c>
      <c r="T23" s="40">
        <v>20</v>
      </c>
      <c r="U23" s="40">
        <v>21</v>
      </c>
      <c r="V23" s="40">
        <v>22</v>
      </c>
      <c r="W23" s="41">
        <v>23</v>
      </c>
      <c r="X23" s="40">
        <v>24</v>
      </c>
      <c r="Y23" s="40">
        <v>25</v>
      </c>
      <c r="Z23" s="40">
        <v>26</v>
      </c>
      <c r="AA23" s="40">
        <v>27</v>
      </c>
      <c r="AB23" s="40">
        <v>28</v>
      </c>
      <c r="AC23" s="40">
        <v>29</v>
      </c>
      <c r="AD23" s="40">
        <v>30</v>
      </c>
      <c r="AE23" s="40">
        <v>31</v>
      </c>
      <c r="AF23" s="40">
        <v>32</v>
      </c>
      <c r="AG23" s="40">
        <v>33</v>
      </c>
      <c r="AH23" s="40">
        <v>34</v>
      </c>
      <c r="AI23" s="40">
        <v>35</v>
      </c>
      <c r="AJ23" s="40">
        <v>36</v>
      </c>
      <c r="AK23" s="40">
        <v>37</v>
      </c>
      <c r="AL23" s="40">
        <v>38</v>
      </c>
      <c r="AM23" s="40">
        <v>39</v>
      </c>
      <c r="AN23" s="40">
        <v>40</v>
      </c>
      <c r="AO23" s="40">
        <v>41</v>
      </c>
      <c r="AP23" s="40">
        <v>42</v>
      </c>
      <c r="AQ23" s="40">
        <v>43</v>
      </c>
      <c r="AR23" s="40">
        <v>44</v>
      </c>
      <c r="AS23" s="40">
        <v>45</v>
      </c>
      <c r="AT23" s="40">
        <v>46</v>
      </c>
      <c r="AU23" s="40">
        <v>47</v>
      </c>
      <c r="AV23" s="40">
        <v>48</v>
      </c>
      <c r="AW23" s="40">
        <v>49</v>
      </c>
      <c r="AX23" s="40">
        <v>50</v>
      </c>
      <c r="AY23" s="40">
        <v>51</v>
      </c>
      <c r="AZ23" s="40">
        <v>52</v>
      </c>
      <c r="BA23" s="40">
        <v>53</v>
      </c>
      <c r="BB23" s="40">
        <v>54</v>
      </c>
      <c r="BC23" s="40">
        <v>55</v>
      </c>
      <c r="BD23" s="40">
        <v>56</v>
      </c>
      <c r="BE23" s="40">
        <v>57</v>
      </c>
      <c r="BF23" s="40">
        <v>58</v>
      </c>
      <c r="BG23" s="40">
        <v>59</v>
      </c>
      <c r="BH23" s="40">
        <v>60</v>
      </c>
      <c r="BI23" s="40">
        <v>61</v>
      </c>
      <c r="BJ23" s="40">
        <v>62</v>
      </c>
      <c r="BK23" s="40">
        <v>63</v>
      </c>
      <c r="BL23" s="40">
        <v>64</v>
      </c>
      <c r="BM23" s="40">
        <v>65</v>
      </c>
      <c r="BN23" s="40">
        <v>66</v>
      </c>
      <c r="BO23" s="40">
        <v>67</v>
      </c>
      <c r="BP23" s="40">
        <v>68</v>
      </c>
      <c r="BQ23" s="40">
        <v>69</v>
      </c>
      <c r="BR23" s="40">
        <v>70</v>
      </c>
      <c r="BS23" s="40">
        <v>71</v>
      </c>
      <c r="BT23" s="40">
        <v>72</v>
      </c>
      <c r="BU23" s="40">
        <v>73</v>
      </c>
      <c r="BV23" s="40">
        <v>74</v>
      </c>
      <c r="BW23" s="40">
        <v>75</v>
      </c>
      <c r="BX23" s="40">
        <v>76</v>
      </c>
      <c r="BY23" s="40">
        <v>77</v>
      </c>
      <c r="BZ23" s="40">
        <v>78</v>
      </c>
    </row>
    <row r="24" spans="1:78" x14ac:dyDescent="0.3">
      <c r="A24" s="42">
        <v>1</v>
      </c>
      <c r="B24" s="42" t="s">
        <v>36</v>
      </c>
      <c r="C24" s="43">
        <f>G24+K24+O24+S24+W24+AA24+AE24+AI24+AM24+AQ24+AU24+AY24+BC24+BG24+BK24+BO24+BS24+BW24</f>
        <v>6294</v>
      </c>
      <c r="D24" s="43">
        <f>H24+L24+P24+T24+X24+AB24+AF24+AJ24+AN24+AR24+AV24+AZ24+BD24+BH24+BL24+BP24+BT24+BX24</f>
        <v>14608277.030000003</v>
      </c>
      <c r="E24" s="43">
        <f>I24+M24+Q24+U24+Y24+AC24+AG24+AK24+AO24+AS24+AW24+BA24+BE24+BI24+BM24+BQ24+BU24+BY24</f>
        <v>5797</v>
      </c>
      <c r="F24" s="43">
        <f>J24+N24+R24+V24+Z24+AD24+AH24+AL24+AP24+AT24+AX24+BB24+BF24+BJ24+BN24+BR24+BV24+BZ24</f>
        <v>13920282.390000001</v>
      </c>
      <c r="G24" s="43">
        <v>1604</v>
      </c>
      <c r="H24" s="43">
        <v>5574389.8800000008</v>
      </c>
      <c r="I24" s="43">
        <v>1447</v>
      </c>
      <c r="J24" s="43">
        <v>5164525.67</v>
      </c>
      <c r="K24" s="43">
        <v>924</v>
      </c>
      <c r="L24" s="43">
        <v>2048052.3800000004</v>
      </c>
      <c r="M24" s="43">
        <v>840</v>
      </c>
      <c r="N24" s="43">
        <v>2097733.5699999998</v>
      </c>
      <c r="O24" s="43">
        <v>1600</v>
      </c>
      <c r="P24" s="43">
        <v>2982193.49</v>
      </c>
      <c r="Q24" s="43">
        <v>1517</v>
      </c>
      <c r="R24" s="43">
        <v>2915884.11</v>
      </c>
      <c r="S24" s="43">
        <v>57</v>
      </c>
      <c r="T24" s="43">
        <v>196878.72</v>
      </c>
      <c r="U24" s="43">
        <v>53</v>
      </c>
      <c r="V24" s="43">
        <v>147166.20000000001</v>
      </c>
      <c r="W24" s="43">
        <v>37</v>
      </c>
      <c r="X24" s="43">
        <v>809749.6399999999</v>
      </c>
      <c r="Y24" s="43">
        <v>35</v>
      </c>
      <c r="Z24" s="43">
        <v>763454.35999999987</v>
      </c>
      <c r="AA24" s="43">
        <v>24</v>
      </c>
      <c r="AB24" s="43">
        <v>157480.24</v>
      </c>
      <c r="AC24" s="43">
        <v>21</v>
      </c>
      <c r="AD24" s="43">
        <v>149780.24</v>
      </c>
      <c r="AE24" s="43">
        <v>70</v>
      </c>
      <c r="AF24" s="43">
        <v>274312.02</v>
      </c>
      <c r="AG24" s="43">
        <v>61</v>
      </c>
      <c r="AH24" s="43">
        <v>193269.52000000002</v>
      </c>
      <c r="AI24" s="43">
        <v>34</v>
      </c>
      <c r="AJ24" s="43">
        <v>131838.59</v>
      </c>
      <c r="AK24" s="43">
        <v>32</v>
      </c>
      <c r="AL24" s="43">
        <v>123125</v>
      </c>
      <c r="AM24" s="43">
        <v>2</v>
      </c>
      <c r="AN24" s="43">
        <v>4300</v>
      </c>
      <c r="AO24" s="43">
        <v>1</v>
      </c>
      <c r="AP24" s="43">
        <v>3500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1</v>
      </c>
      <c r="AZ24" s="43">
        <v>5300</v>
      </c>
      <c r="BA24" s="43">
        <v>1</v>
      </c>
      <c r="BB24" s="43">
        <v>5300</v>
      </c>
      <c r="BC24" s="43">
        <v>6</v>
      </c>
      <c r="BD24" s="43">
        <v>33065.5</v>
      </c>
      <c r="BE24" s="43">
        <v>6</v>
      </c>
      <c r="BF24" s="43">
        <v>33065.5</v>
      </c>
      <c r="BG24" s="43">
        <v>0</v>
      </c>
      <c r="BH24" s="43">
        <v>0</v>
      </c>
      <c r="BI24" s="43">
        <v>0</v>
      </c>
      <c r="BJ24" s="43">
        <v>0</v>
      </c>
      <c r="BK24" s="43">
        <v>458</v>
      </c>
      <c r="BL24" s="43">
        <v>768736.48</v>
      </c>
      <c r="BM24" s="43">
        <v>400</v>
      </c>
      <c r="BN24" s="43">
        <v>744700.9800000001</v>
      </c>
      <c r="BO24" s="43">
        <v>905</v>
      </c>
      <c r="BP24" s="43">
        <v>768533.67999999993</v>
      </c>
      <c r="BQ24" s="43">
        <v>845</v>
      </c>
      <c r="BR24" s="43">
        <v>746291.13000000012</v>
      </c>
      <c r="BS24" s="43">
        <v>422</v>
      </c>
      <c r="BT24" s="43">
        <v>705355.1</v>
      </c>
      <c r="BU24" s="43">
        <v>395</v>
      </c>
      <c r="BV24" s="43">
        <v>690774.8</v>
      </c>
      <c r="BW24" s="43">
        <v>150</v>
      </c>
      <c r="BX24" s="43">
        <v>148091.31</v>
      </c>
      <c r="BY24" s="43">
        <v>143</v>
      </c>
      <c r="BZ24" s="43">
        <v>141711.31</v>
      </c>
    </row>
    <row r="25" spans="1:78" x14ac:dyDescent="0.3">
      <c r="A25" s="42">
        <v>2</v>
      </c>
      <c r="B25" s="42" t="s">
        <v>37</v>
      </c>
      <c r="C25" s="43">
        <f t="shared" ref="C25:F32" si="1">G25+K25+O25+S25+W25+AA25+AE25+AI25+AM25+AQ25+AU25+AY25+BC25+BG25+BK25+BO25+BS25+BW25</f>
        <v>5933</v>
      </c>
      <c r="D25" s="43">
        <f t="shared" si="1"/>
        <v>37345605.359999999</v>
      </c>
      <c r="E25" s="43">
        <f t="shared" si="1"/>
        <v>5538</v>
      </c>
      <c r="F25" s="43">
        <f t="shared" si="1"/>
        <v>30851434.480000008</v>
      </c>
      <c r="G25" s="43">
        <v>818</v>
      </c>
      <c r="H25" s="43">
        <v>7693030.9499999993</v>
      </c>
      <c r="I25" s="43">
        <v>734</v>
      </c>
      <c r="J25" s="43">
        <v>6769754.4799999995</v>
      </c>
      <c r="K25" s="43">
        <v>3699</v>
      </c>
      <c r="L25" s="43">
        <v>19391023.579999998</v>
      </c>
      <c r="M25" s="43">
        <v>3489</v>
      </c>
      <c r="N25" s="43">
        <v>18060299.82</v>
      </c>
      <c r="O25" s="43">
        <v>552</v>
      </c>
      <c r="P25" s="43">
        <v>3497248.83</v>
      </c>
      <c r="Q25" s="43">
        <v>488</v>
      </c>
      <c r="R25" s="43">
        <v>2586154.58</v>
      </c>
      <c r="S25" s="43">
        <v>78</v>
      </c>
      <c r="T25" s="43">
        <v>391791.32</v>
      </c>
      <c r="U25" s="43">
        <v>71</v>
      </c>
      <c r="V25" s="43">
        <v>323695.96000000002</v>
      </c>
      <c r="W25" s="43">
        <v>6</v>
      </c>
      <c r="X25" s="43">
        <v>294836.09999999998</v>
      </c>
      <c r="Y25" s="43">
        <v>4</v>
      </c>
      <c r="Z25" s="43">
        <v>60116.1</v>
      </c>
      <c r="AA25" s="43">
        <v>4</v>
      </c>
      <c r="AB25" s="43">
        <v>17003.87</v>
      </c>
      <c r="AC25" s="43">
        <v>32</v>
      </c>
      <c r="AD25" s="43">
        <v>16662.57</v>
      </c>
      <c r="AE25" s="43">
        <v>98</v>
      </c>
      <c r="AF25" s="43">
        <v>2062914.2</v>
      </c>
      <c r="AG25" s="43">
        <v>84</v>
      </c>
      <c r="AH25" s="43">
        <v>798738</v>
      </c>
      <c r="AI25" s="43">
        <v>5</v>
      </c>
      <c r="AJ25" s="43">
        <v>52677.5</v>
      </c>
      <c r="AK25" s="43">
        <v>2</v>
      </c>
      <c r="AL25" s="43">
        <v>31977.5</v>
      </c>
      <c r="AM25" s="43">
        <v>1</v>
      </c>
      <c r="AN25" s="43">
        <v>12950.96</v>
      </c>
      <c r="AO25" s="43">
        <v>1</v>
      </c>
      <c r="AP25" s="43">
        <v>12950.96</v>
      </c>
      <c r="AQ25" s="43">
        <v>1</v>
      </c>
      <c r="AR25" s="43">
        <v>445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5</v>
      </c>
      <c r="BD25" s="43">
        <v>213585.73</v>
      </c>
      <c r="BE25" s="43">
        <v>4</v>
      </c>
      <c r="BF25" s="43">
        <v>131352.73000000001</v>
      </c>
      <c r="BG25" s="43">
        <v>1</v>
      </c>
      <c r="BH25" s="43">
        <v>4480</v>
      </c>
      <c r="BI25" s="43">
        <v>1</v>
      </c>
      <c r="BJ25" s="43">
        <v>4480</v>
      </c>
      <c r="BK25" s="43">
        <v>0</v>
      </c>
      <c r="BL25" s="43">
        <v>0</v>
      </c>
      <c r="BM25" s="43">
        <v>0</v>
      </c>
      <c r="BN25" s="43">
        <v>0</v>
      </c>
      <c r="BO25" s="43">
        <v>0</v>
      </c>
      <c r="BP25" s="43">
        <v>0</v>
      </c>
      <c r="BQ25" s="43">
        <v>0</v>
      </c>
      <c r="BR25" s="43">
        <v>0</v>
      </c>
      <c r="BS25" s="43">
        <v>660</v>
      </c>
      <c r="BT25" s="43">
        <v>3695777.32</v>
      </c>
      <c r="BU25" s="43">
        <v>624</v>
      </c>
      <c r="BV25" s="43">
        <v>2042411.7799999998</v>
      </c>
      <c r="BW25" s="43">
        <v>5</v>
      </c>
      <c r="BX25" s="43">
        <v>17840</v>
      </c>
      <c r="BY25" s="43">
        <v>4</v>
      </c>
      <c r="BZ25" s="43">
        <v>12840</v>
      </c>
    </row>
    <row r="26" spans="1:78" x14ac:dyDescent="0.3">
      <c r="A26" s="42">
        <v>3</v>
      </c>
      <c r="B26" s="42" t="s">
        <v>38</v>
      </c>
      <c r="C26" s="43">
        <f t="shared" si="1"/>
        <v>1408</v>
      </c>
      <c r="D26" s="43">
        <f t="shared" si="1"/>
        <v>159015491.99000001</v>
      </c>
      <c r="E26" s="43">
        <f t="shared" si="1"/>
        <v>1202</v>
      </c>
      <c r="F26" s="43">
        <f t="shared" si="1"/>
        <v>169540240.49000001</v>
      </c>
      <c r="G26" s="43">
        <v>290</v>
      </c>
      <c r="H26" s="43">
        <v>86209646.260000005</v>
      </c>
      <c r="I26" s="43">
        <v>252</v>
      </c>
      <c r="J26" s="43">
        <v>86171823.960000008</v>
      </c>
      <c r="K26" s="43">
        <v>59</v>
      </c>
      <c r="L26" s="43">
        <v>4392247.57</v>
      </c>
      <c r="M26" s="43">
        <v>50</v>
      </c>
      <c r="N26" s="43">
        <v>4386193.57</v>
      </c>
      <c r="O26" s="43">
        <v>783</v>
      </c>
      <c r="P26" s="43">
        <v>57251493.609999999</v>
      </c>
      <c r="Q26" s="43">
        <v>657</v>
      </c>
      <c r="R26" s="43">
        <v>76341901.709999993</v>
      </c>
      <c r="S26" s="43">
        <v>11</v>
      </c>
      <c r="T26" s="43">
        <v>8700</v>
      </c>
      <c r="U26" s="43">
        <v>10</v>
      </c>
      <c r="V26" s="43">
        <v>9750</v>
      </c>
      <c r="W26" s="43">
        <v>2</v>
      </c>
      <c r="X26" s="43">
        <v>1498310</v>
      </c>
      <c r="Y26" s="43">
        <v>2</v>
      </c>
      <c r="Z26" s="43">
        <v>152981</v>
      </c>
      <c r="AA26" s="43">
        <v>8</v>
      </c>
      <c r="AB26" s="43">
        <v>63200</v>
      </c>
      <c r="AC26" s="43">
        <v>8</v>
      </c>
      <c r="AD26" s="43">
        <v>62950</v>
      </c>
      <c r="AE26" s="43">
        <v>35</v>
      </c>
      <c r="AF26" s="43">
        <v>8017286.25</v>
      </c>
      <c r="AG26" s="43">
        <v>31</v>
      </c>
      <c r="AH26" s="43">
        <v>867056.25</v>
      </c>
      <c r="AI26" s="43">
        <v>25</v>
      </c>
      <c r="AJ26" s="43">
        <v>26490.3</v>
      </c>
      <c r="AK26" s="43">
        <v>17</v>
      </c>
      <c r="AL26" s="43">
        <v>21976</v>
      </c>
      <c r="AM26" s="43">
        <v>0</v>
      </c>
      <c r="AN26" s="43">
        <v>0</v>
      </c>
      <c r="AO26" s="43">
        <v>0</v>
      </c>
      <c r="AP26" s="43">
        <v>0</v>
      </c>
      <c r="AQ26" s="43">
        <v>1</v>
      </c>
      <c r="AR26" s="43">
        <v>250</v>
      </c>
      <c r="AS26" s="43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0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>
        <v>0</v>
      </c>
      <c r="BJ26" s="43">
        <v>0</v>
      </c>
      <c r="BK26" s="43">
        <v>21</v>
      </c>
      <c r="BL26" s="43">
        <v>17331.5</v>
      </c>
      <c r="BM26" s="43">
        <v>19</v>
      </c>
      <c r="BN26" s="43">
        <v>17135</v>
      </c>
      <c r="BO26" s="43">
        <v>155</v>
      </c>
      <c r="BP26" s="43">
        <v>1520603</v>
      </c>
      <c r="BQ26" s="43">
        <v>145</v>
      </c>
      <c r="BR26" s="43">
        <v>1499673</v>
      </c>
      <c r="BS26" s="43">
        <v>5</v>
      </c>
      <c r="BT26" s="43">
        <v>1460</v>
      </c>
      <c r="BU26" s="43">
        <v>2</v>
      </c>
      <c r="BV26" s="43">
        <v>1080</v>
      </c>
      <c r="BW26" s="43">
        <v>13</v>
      </c>
      <c r="BX26" s="43">
        <v>8473.5</v>
      </c>
      <c r="BY26" s="43">
        <v>9</v>
      </c>
      <c r="BZ26" s="43">
        <v>7720</v>
      </c>
    </row>
    <row r="27" spans="1:78" x14ac:dyDescent="0.3">
      <c r="A27" s="42">
        <v>4</v>
      </c>
      <c r="B27" s="42" t="s">
        <v>39</v>
      </c>
      <c r="C27" s="43">
        <f t="shared" si="1"/>
        <v>1591</v>
      </c>
      <c r="D27" s="43">
        <f t="shared" si="1"/>
        <v>5682290.0700000003</v>
      </c>
      <c r="E27" s="43">
        <f t="shared" si="1"/>
        <v>1540</v>
      </c>
      <c r="F27" s="43">
        <f t="shared" si="1"/>
        <v>5488975.9100000001</v>
      </c>
      <c r="G27" s="43">
        <v>142</v>
      </c>
      <c r="H27" s="43">
        <v>974677.37000000011</v>
      </c>
      <c r="I27" s="43">
        <v>135</v>
      </c>
      <c r="J27" s="43">
        <v>956437.62</v>
      </c>
      <c r="K27" s="43">
        <v>968</v>
      </c>
      <c r="L27" s="43">
        <v>3321696.71</v>
      </c>
      <c r="M27" s="43">
        <v>944</v>
      </c>
      <c r="N27" s="43">
        <v>3190308.15</v>
      </c>
      <c r="O27" s="43">
        <v>310</v>
      </c>
      <c r="P27" s="43">
        <v>938645.98</v>
      </c>
      <c r="Q27" s="43">
        <v>297</v>
      </c>
      <c r="R27" s="43">
        <v>902644.98</v>
      </c>
      <c r="S27" s="43">
        <v>27</v>
      </c>
      <c r="T27" s="43">
        <v>102695.38</v>
      </c>
      <c r="U27" s="43">
        <v>26</v>
      </c>
      <c r="V27" s="43">
        <v>102691.38</v>
      </c>
      <c r="W27" s="43">
        <v>5</v>
      </c>
      <c r="X27" s="43">
        <v>9020</v>
      </c>
      <c r="Y27" s="43">
        <v>5</v>
      </c>
      <c r="Z27" s="43">
        <v>9020</v>
      </c>
      <c r="AA27" s="43">
        <v>16</v>
      </c>
      <c r="AB27" s="43">
        <v>67797</v>
      </c>
      <c r="AC27" s="43">
        <v>14</v>
      </c>
      <c r="AD27" s="43">
        <v>63897</v>
      </c>
      <c r="AE27" s="43">
        <v>39</v>
      </c>
      <c r="AF27" s="43">
        <v>159496.54999999999</v>
      </c>
      <c r="AG27" s="43">
        <v>37</v>
      </c>
      <c r="AH27" s="43">
        <v>158626.54999999999</v>
      </c>
      <c r="AI27" s="43">
        <v>9</v>
      </c>
      <c r="AJ27" s="43">
        <v>29331</v>
      </c>
      <c r="AK27" s="43">
        <v>9</v>
      </c>
      <c r="AL27" s="43">
        <v>26703</v>
      </c>
      <c r="AM27" s="43">
        <v>0</v>
      </c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0</v>
      </c>
      <c r="AU27" s="43">
        <v>0</v>
      </c>
      <c r="AV27" s="43">
        <v>0</v>
      </c>
      <c r="AW27" s="43">
        <v>0</v>
      </c>
      <c r="AX27" s="43">
        <v>0</v>
      </c>
      <c r="AY27" s="43">
        <v>1</v>
      </c>
      <c r="AZ27" s="43">
        <v>1500</v>
      </c>
      <c r="BA27" s="43">
        <v>1</v>
      </c>
      <c r="BB27" s="43">
        <v>1500</v>
      </c>
      <c r="BC27" s="43">
        <v>0</v>
      </c>
      <c r="BD27" s="43">
        <v>0</v>
      </c>
      <c r="BE27" s="43">
        <v>0</v>
      </c>
      <c r="BF27" s="43">
        <v>0</v>
      </c>
      <c r="BG27" s="43">
        <v>0</v>
      </c>
      <c r="BH27" s="43">
        <v>0</v>
      </c>
      <c r="BI27" s="43">
        <v>0</v>
      </c>
      <c r="BJ27" s="43">
        <v>0</v>
      </c>
      <c r="BK27" s="43">
        <v>14</v>
      </c>
      <c r="BL27" s="43">
        <v>15347.12</v>
      </c>
      <c r="BM27" s="43">
        <v>14</v>
      </c>
      <c r="BN27" s="43">
        <v>15347.12</v>
      </c>
      <c r="BO27" s="43">
        <v>9</v>
      </c>
      <c r="BP27" s="43">
        <v>6740</v>
      </c>
      <c r="BQ27" s="43">
        <v>8</v>
      </c>
      <c r="BR27" s="43">
        <v>6460</v>
      </c>
      <c r="BS27" s="43">
        <v>40</v>
      </c>
      <c r="BT27" s="43">
        <v>44272.959999999999</v>
      </c>
      <c r="BU27" s="43">
        <v>39</v>
      </c>
      <c r="BV27" s="43">
        <v>44270.11</v>
      </c>
      <c r="BW27" s="43">
        <v>11</v>
      </c>
      <c r="BX27" s="43">
        <v>11070</v>
      </c>
      <c r="BY27" s="43">
        <v>11</v>
      </c>
      <c r="BZ27" s="43">
        <v>11070</v>
      </c>
    </row>
    <row r="28" spans="1:78" x14ac:dyDescent="0.3">
      <c r="A28" s="42">
        <v>5</v>
      </c>
      <c r="B28" s="42" t="s">
        <v>40</v>
      </c>
      <c r="C28" s="43">
        <f t="shared" si="1"/>
        <v>1876</v>
      </c>
      <c r="D28" s="43">
        <f t="shared" si="1"/>
        <v>2959304.4299999992</v>
      </c>
      <c r="E28" s="43">
        <f t="shared" si="1"/>
        <v>1730</v>
      </c>
      <c r="F28" s="43">
        <f t="shared" si="1"/>
        <v>2743986.07</v>
      </c>
      <c r="G28" s="43">
        <v>423</v>
      </c>
      <c r="H28" s="43">
        <v>990177.46</v>
      </c>
      <c r="I28" s="43">
        <v>385</v>
      </c>
      <c r="J28" s="43">
        <v>920877.36</v>
      </c>
      <c r="K28" s="43">
        <v>456</v>
      </c>
      <c r="L28" s="43">
        <v>857300.92</v>
      </c>
      <c r="M28" s="43">
        <v>416</v>
      </c>
      <c r="N28" s="43">
        <v>774714.55</v>
      </c>
      <c r="O28" s="43">
        <v>679</v>
      </c>
      <c r="P28" s="43">
        <v>697436.72</v>
      </c>
      <c r="Q28" s="43">
        <v>642</v>
      </c>
      <c r="R28" s="43">
        <v>663183.62</v>
      </c>
      <c r="S28" s="43">
        <v>8</v>
      </c>
      <c r="T28" s="43">
        <v>27415.11</v>
      </c>
      <c r="U28" s="43">
        <v>8</v>
      </c>
      <c r="V28" s="43">
        <v>27415.11</v>
      </c>
      <c r="W28" s="43">
        <v>16</v>
      </c>
      <c r="X28" s="43">
        <v>9557</v>
      </c>
      <c r="Y28" s="43">
        <v>14</v>
      </c>
      <c r="Z28" s="43">
        <v>9132</v>
      </c>
      <c r="AA28" s="43">
        <v>9</v>
      </c>
      <c r="AB28" s="43">
        <v>5250</v>
      </c>
      <c r="AC28" s="43">
        <v>9</v>
      </c>
      <c r="AD28" s="43">
        <v>5250</v>
      </c>
      <c r="AE28" s="43">
        <v>73</v>
      </c>
      <c r="AF28" s="43">
        <v>152931.37</v>
      </c>
      <c r="AG28" s="43">
        <v>66</v>
      </c>
      <c r="AH28" s="43">
        <v>132444.04999999999</v>
      </c>
      <c r="AI28" s="43">
        <v>44</v>
      </c>
      <c r="AJ28" s="43">
        <v>99987.17</v>
      </c>
      <c r="AK28" s="43">
        <v>42</v>
      </c>
      <c r="AL28" s="43">
        <v>96387.17</v>
      </c>
      <c r="AM28" s="43">
        <v>6</v>
      </c>
      <c r="AN28" s="43">
        <v>502</v>
      </c>
      <c r="AO28" s="43">
        <v>6</v>
      </c>
      <c r="AP28" s="43">
        <v>502</v>
      </c>
      <c r="AQ28" s="43">
        <v>1</v>
      </c>
      <c r="AR28" s="43">
        <v>240</v>
      </c>
      <c r="AS28" s="43">
        <v>1</v>
      </c>
      <c r="AT28" s="43">
        <v>240</v>
      </c>
      <c r="AU28" s="43">
        <v>2</v>
      </c>
      <c r="AV28" s="43">
        <v>7900</v>
      </c>
      <c r="AW28" s="43">
        <v>2</v>
      </c>
      <c r="AX28" s="43">
        <v>7900</v>
      </c>
      <c r="AY28" s="43">
        <v>0</v>
      </c>
      <c r="AZ28" s="43">
        <v>0</v>
      </c>
      <c r="BA28" s="43">
        <v>0</v>
      </c>
      <c r="BB28" s="43">
        <v>0</v>
      </c>
      <c r="BC28" s="43">
        <v>2</v>
      </c>
      <c r="BD28" s="43">
        <v>7635.32</v>
      </c>
      <c r="BE28" s="43">
        <v>1</v>
      </c>
      <c r="BF28" s="43">
        <v>7612</v>
      </c>
      <c r="BG28" s="43">
        <v>2</v>
      </c>
      <c r="BH28" s="43">
        <v>250</v>
      </c>
      <c r="BI28" s="43">
        <v>2</v>
      </c>
      <c r="BJ28" s="43">
        <v>250</v>
      </c>
      <c r="BK28" s="43">
        <v>47</v>
      </c>
      <c r="BL28" s="43">
        <v>40870</v>
      </c>
      <c r="BM28" s="43">
        <v>41</v>
      </c>
      <c r="BN28" s="43">
        <v>37180</v>
      </c>
      <c r="BO28" s="43">
        <v>64</v>
      </c>
      <c r="BP28" s="43">
        <v>29102.86</v>
      </c>
      <c r="BQ28" s="43">
        <v>62</v>
      </c>
      <c r="BR28" s="43">
        <v>29070.86</v>
      </c>
      <c r="BS28" s="43">
        <v>10</v>
      </c>
      <c r="BT28" s="43">
        <v>21346.58</v>
      </c>
      <c r="BU28" s="43">
        <v>10</v>
      </c>
      <c r="BV28" s="43">
        <v>21346.58</v>
      </c>
      <c r="BW28" s="43">
        <v>34</v>
      </c>
      <c r="BX28" s="43">
        <v>11401.92</v>
      </c>
      <c r="BY28" s="43">
        <v>23</v>
      </c>
      <c r="BZ28" s="43">
        <v>10480.77</v>
      </c>
    </row>
    <row r="29" spans="1:78" x14ac:dyDescent="0.3">
      <c r="A29" s="42">
        <v>6</v>
      </c>
      <c r="B29" s="42" t="s">
        <v>41</v>
      </c>
      <c r="C29" s="43">
        <f t="shared" si="1"/>
        <v>2019</v>
      </c>
      <c r="D29" s="43">
        <f t="shared" si="1"/>
        <v>3746299.8600000003</v>
      </c>
      <c r="E29" s="43">
        <f t="shared" si="1"/>
        <v>1715</v>
      </c>
      <c r="F29" s="43">
        <f t="shared" si="1"/>
        <v>3322020.0900000003</v>
      </c>
      <c r="G29" s="43">
        <v>323</v>
      </c>
      <c r="H29" s="43">
        <v>787565.49000000011</v>
      </c>
      <c r="I29" s="43">
        <v>263</v>
      </c>
      <c r="J29" s="43">
        <v>713339.97</v>
      </c>
      <c r="K29" s="43">
        <v>292</v>
      </c>
      <c r="L29" s="43">
        <v>547902.28</v>
      </c>
      <c r="M29" s="43">
        <v>237</v>
      </c>
      <c r="N29" s="43">
        <v>486629.82</v>
      </c>
      <c r="O29" s="43">
        <v>559</v>
      </c>
      <c r="P29" s="43">
        <v>411097.79000000004</v>
      </c>
      <c r="Q29" s="43">
        <v>508</v>
      </c>
      <c r="R29" s="43">
        <v>338560.32999999996</v>
      </c>
      <c r="S29" s="43">
        <v>15</v>
      </c>
      <c r="T29" s="43">
        <v>70138.850000000006</v>
      </c>
      <c r="U29" s="43">
        <v>11</v>
      </c>
      <c r="V29" s="43">
        <v>28304.6</v>
      </c>
      <c r="W29" s="43">
        <v>10</v>
      </c>
      <c r="X29" s="43">
        <v>57957.22</v>
      </c>
      <c r="Y29" s="43">
        <v>8</v>
      </c>
      <c r="Z29" s="43">
        <v>33957.22</v>
      </c>
      <c r="AA29" s="43">
        <v>4</v>
      </c>
      <c r="AB29" s="43">
        <v>45855</v>
      </c>
      <c r="AC29" s="43">
        <v>3</v>
      </c>
      <c r="AD29" s="43">
        <v>1430</v>
      </c>
      <c r="AE29" s="43">
        <v>233</v>
      </c>
      <c r="AF29" s="43">
        <v>1455085.37</v>
      </c>
      <c r="AG29" s="43">
        <v>196</v>
      </c>
      <c r="AH29" s="43">
        <v>1234598.74</v>
      </c>
      <c r="AI29" s="43">
        <v>86</v>
      </c>
      <c r="AJ29" s="43">
        <v>105152.96999999999</v>
      </c>
      <c r="AK29" s="43">
        <v>78</v>
      </c>
      <c r="AL29" s="43">
        <v>268990.59000000003</v>
      </c>
      <c r="AM29" s="43">
        <v>0</v>
      </c>
      <c r="AN29" s="43">
        <v>0</v>
      </c>
      <c r="AO29" s="43">
        <v>0</v>
      </c>
      <c r="AP29" s="43">
        <v>0</v>
      </c>
      <c r="AQ29" s="43">
        <v>1</v>
      </c>
      <c r="AR29" s="43">
        <v>623</v>
      </c>
      <c r="AS29" s="43">
        <v>1</v>
      </c>
      <c r="AT29" s="43">
        <v>623</v>
      </c>
      <c r="AU29" s="43">
        <v>0</v>
      </c>
      <c r="AV29" s="43">
        <v>0</v>
      </c>
      <c r="AW29" s="43">
        <v>0</v>
      </c>
      <c r="AX29" s="43">
        <v>0</v>
      </c>
      <c r="AY29" s="43">
        <v>0</v>
      </c>
      <c r="AZ29" s="43">
        <v>0</v>
      </c>
      <c r="BA29" s="43">
        <v>0</v>
      </c>
      <c r="BB29" s="43">
        <v>0</v>
      </c>
      <c r="BC29" s="43">
        <v>3</v>
      </c>
      <c r="BD29" s="43">
        <v>16340</v>
      </c>
      <c r="BE29" s="43">
        <v>2</v>
      </c>
      <c r="BF29" s="43">
        <v>8340</v>
      </c>
      <c r="BG29" s="43">
        <v>0</v>
      </c>
      <c r="BH29" s="43">
        <v>0</v>
      </c>
      <c r="BI29" s="43">
        <v>0</v>
      </c>
      <c r="BJ29" s="43">
        <v>0</v>
      </c>
      <c r="BK29" s="43">
        <v>183</v>
      </c>
      <c r="BL29" s="43">
        <v>88794.209999999992</v>
      </c>
      <c r="BM29" s="43">
        <v>144</v>
      </c>
      <c r="BN29" s="43">
        <v>76771.209999999992</v>
      </c>
      <c r="BO29" s="43">
        <v>285</v>
      </c>
      <c r="BP29" s="43">
        <v>111686.87</v>
      </c>
      <c r="BQ29" s="43">
        <v>244</v>
      </c>
      <c r="BR29" s="43">
        <v>93803.62</v>
      </c>
      <c r="BS29" s="43">
        <v>5</v>
      </c>
      <c r="BT29" s="43">
        <v>11020</v>
      </c>
      <c r="BU29" s="43">
        <v>2</v>
      </c>
      <c r="BV29" s="43">
        <v>9520</v>
      </c>
      <c r="BW29" s="43">
        <v>20</v>
      </c>
      <c r="BX29" s="43">
        <v>37080.81</v>
      </c>
      <c r="BY29" s="43">
        <v>18</v>
      </c>
      <c r="BZ29" s="43">
        <v>27150.989999999998</v>
      </c>
    </row>
    <row r="30" spans="1:78" x14ac:dyDescent="0.3">
      <c r="A30" s="42">
        <v>7</v>
      </c>
      <c r="B30" s="42" t="s">
        <v>42</v>
      </c>
      <c r="C30" s="43">
        <f t="shared" si="1"/>
        <v>824</v>
      </c>
      <c r="D30" s="43">
        <f t="shared" si="1"/>
        <v>707669.52</v>
      </c>
      <c r="E30" s="43">
        <f t="shared" si="1"/>
        <v>741</v>
      </c>
      <c r="F30" s="43">
        <f t="shared" si="1"/>
        <v>610197.08000000007</v>
      </c>
      <c r="G30" s="43">
        <v>187</v>
      </c>
      <c r="H30" s="43">
        <v>272810.91000000003</v>
      </c>
      <c r="I30" s="43">
        <v>166</v>
      </c>
      <c r="J30" s="43">
        <v>257438.97</v>
      </c>
      <c r="K30" s="43">
        <v>54</v>
      </c>
      <c r="L30" s="43">
        <v>88436.11</v>
      </c>
      <c r="M30" s="43">
        <v>52</v>
      </c>
      <c r="N30" s="43">
        <v>89636.11</v>
      </c>
      <c r="O30" s="43">
        <v>261</v>
      </c>
      <c r="P30" s="43">
        <v>150333</v>
      </c>
      <c r="Q30" s="43">
        <v>229</v>
      </c>
      <c r="R30" s="43">
        <v>77260.5</v>
      </c>
      <c r="S30" s="43">
        <v>1</v>
      </c>
      <c r="T30" s="43">
        <v>1000</v>
      </c>
      <c r="U30" s="43">
        <v>1</v>
      </c>
      <c r="V30" s="43">
        <v>1000</v>
      </c>
      <c r="W30" s="43">
        <v>4</v>
      </c>
      <c r="X30" s="43">
        <v>28550</v>
      </c>
      <c r="Y30" s="43">
        <v>4</v>
      </c>
      <c r="Z30" s="43">
        <v>28550</v>
      </c>
      <c r="AA30" s="43">
        <v>0</v>
      </c>
      <c r="AB30" s="43">
        <v>0</v>
      </c>
      <c r="AC30" s="43">
        <v>0</v>
      </c>
      <c r="AD30" s="43">
        <v>0</v>
      </c>
      <c r="AE30" s="43">
        <v>17</v>
      </c>
      <c r="AF30" s="43">
        <v>40328</v>
      </c>
      <c r="AG30" s="43">
        <v>14</v>
      </c>
      <c r="AH30" s="43">
        <v>37728</v>
      </c>
      <c r="AI30" s="43">
        <v>3</v>
      </c>
      <c r="AJ30" s="43">
        <v>1450</v>
      </c>
      <c r="AK30" s="43">
        <v>3</v>
      </c>
      <c r="AL30" s="43">
        <v>1450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1</v>
      </c>
      <c r="AV30" s="43">
        <v>1957.5</v>
      </c>
      <c r="AW30" s="43">
        <v>1</v>
      </c>
      <c r="AX30" s="43">
        <v>1957.5</v>
      </c>
      <c r="AY30" s="43">
        <v>0</v>
      </c>
      <c r="AZ30" s="43">
        <v>0</v>
      </c>
      <c r="BA30" s="43">
        <v>0</v>
      </c>
      <c r="BB30" s="43">
        <v>0</v>
      </c>
      <c r="BC30" s="43">
        <v>0</v>
      </c>
      <c r="BD30" s="43">
        <v>0</v>
      </c>
      <c r="BE30" s="43">
        <v>0</v>
      </c>
      <c r="BF30" s="43">
        <v>0</v>
      </c>
      <c r="BG30" s="43">
        <v>0</v>
      </c>
      <c r="BH30" s="43">
        <v>0</v>
      </c>
      <c r="BI30" s="43">
        <v>0</v>
      </c>
      <c r="BJ30" s="43">
        <v>0</v>
      </c>
      <c r="BK30" s="43">
        <v>9</v>
      </c>
      <c r="BL30" s="43">
        <v>22400</v>
      </c>
      <c r="BM30" s="43">
        <v>9</v>
      </c>
      <c r="BN30" s="43">
        <v>22400</v>
      </c>
      <c r="BO30" s="43">
        <v>276</v>
      </c>
      <c r="BP30" s="43">
        <v>92776</v>
      </c>
      <c r="BQ30" s="43">
        <v>252</v>
      </c>
      <c r="BR30" s="43">
        <v>85156</v>
      </c>
      <c r="BS30" s="43">
        <v>3</v>
      </c>
      <c r="BT30" s="43">
        <v>2308</v>
      </c>
      <c r="BU30" s="43">
        <v>2</v>
      </c>
      <c r="BV30" s="43">
        <v>2300</v>
      </c>
      <c r="BW30" s="43">
        <v>8</v>
      </c>
      <c r="BX30" s="43">
        <v>5320</v>
      </c>
      <c r="BY30" s="43">
        <v>8</v>
      </c>
      <c r="BZ30" s="43">
        <v>5320</v>
      </c>
    </row>
    <row r="31" spans="1:78" x14ac:dyDescent="0.3">
      <c r="A31" s="42">
        <v>8</v>
      </c>
      <c r="B31" s="42" t="s">
        <v>43</v>
      </c>
      <c r="C31" s="43">
        <f t="shared" si="1"/>
        <v>373</v>
      </c>
      <c r="D31" s="43">
        <f t="shared" si="1"/>
        <v>309213.82999999996</v>
      </c>
      <c r="E31" s="43">
        <f t="shared" si="1"/>
        <v>210</v>
      </c>
      <c r="F31" s="43">
        <f t="shared" si="1"/>
        <v>153673.58000000002</v>
      </c>
      <c r="G31" s="43">
        <v>106</v>
      </c>
      <c r="H31" s="43">
        <v>122334.03</v>
      </c>
      <c r="I31" s="43">
        <v>61</v>
      </c>
      <c r="J31" s="43">
        <v>64847</v>
      </c>
      <c r="K31" s="43">
        <v>59</v>
      </c>
      <c r="L31" s="43">
        <v>83692.44</v>
      </c>
      <c r="M31" s="43">
        <v>24</v>
      </c>
      <c r="N31" s="43">
        <v>25506.22</v>
      </c>
      <c r="O31" s="43">
        <v>122</v>
      </c>
      <c r="P31" s="43">
        <v>40702</v>
      </c>
      <c r="Q31" s="43">
        <v>78</v>
      </c>
      <c r="R31" s="43">
        <v>25892</v>
      </c>
      <c r="S31" s="43">
        <v>3</v>
      </c>
      <c r="T31" s="43">
        <v>1100</v>
      </c>
      <c r="U31" s="43">
        <v>2</v>
      </c>
      <c r="V31" s="43">
        <v>1100</v>
      </c>
      <c r="W31" s="43">
        <v>2</v>
      </c>
      <c r="X31" s="43">
        <v>3345</v>
      </c>
      <c r="Y31" s="43">
        <v>1</v>
      </c>
      <c r="Z31" s="43">
        <v>300</v>
      </c>
      <c r="AA31" s="43">
        <v>4</v>
      </c>
      <c r="AB31" s="43">
        <v>2245</v>
      </c>
      <c r="AC31" s="43">
        <v>1</v>
      </c>
      <c r="AD31" s="43">
        <v>25</v>
      </c>
      <c r="AE31" s="43">
        <v>11</v>
      </c>
      <c r="AF31" s="43">
        <v>28450.5</v>
      </c>
      <c r="AG31" s="43">
        <v>3</v>
      </c>
      <c r="AH31" s="43">
        <v>17822.5</v>
      </c>
      <c r="AI31" s="43">
        <v>1</v>
      </c>
      <c r="AJ31" s="43">
        <v>2000</v>
      </c>
      <c r="AK31" s="43">
        <v>0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3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0</v>
      </c>
      <c r="BG31" s="43">
        <v>0</v>
      </c>
      <c r="BH31" s="43">
        <v>0</v>
      </c>
      <c r="BI31" s="43">
        <v>0</v>
      </c>
      <c r="BJ31" s="43">
        <v>0</v>
      </c>
      <c r="BK31" s="43">
        <v>8</v>
      </c>
      <c r="BL31" s="43">
        <v>5780</v>
      </c>
      <c r="BM31" s="43">
        <v>3</v>
      </c>
      <c r="BN31" s="43">
        <v>4730</v>
      </c>
      <c r="BO31" s="43">
        <v>52</v>
      </c>
      <c r="BP31" s="43">
        <v>18139.86</v>
      </c>
      <c r="BQ31" s="43">
        <v>35</v>
      </c>
      <c r="BR31" s="43">
        <v>13365.86</v>
      </c>
      <c r="BS31" s="43">
        <v>0</v>
      </c>
      <c r="BT31" s="43">
        <v>0</v>
      </c>
      <c r="BU31" s="43">
        <v>0</v>
      </c>
      <c r="BV31" s="43">
        <v>0</v>
      </c>
      <c r="BW31" s="43">
        <v>5</v>
      </c>
      <c r="BX31" s="43">
        <v>1425</v>
      </c>
      <c r="BY31" s="43">
        <v>2</v>
      </c>
      <c r="BZ31" s="43">
        <v>85</v>
      </c>
    </row>
    <row r="32" spans="1:78" x14ac:dyDescent="0.3">
      <c r="A32" s="42">
        <v>9</v>
      </c>
      <c r="B32" s="42" t="s">
        <v>44</v>
      </c>
      <c r="C32" s="43">
        <f t="shared" si="1"/>
        <v>1034</v>
      </c>
      <c r="D32" s="43">
        <f t="shared" si="1"/>
        <v>895105.32</v>
      </c>
      <c r="E32" s="43">
        <f t="shared" si="1"/>
        <v>963</v>
      </c>
      <c r="F32" s="43">
        <f t="shared" si="1"/>
        <v>827290.87999999989</v>
      </c>
      <c r="G32" s="43">
        <v>196</v>
      </c>
      <c r="H32" s="43">
        <v>288180.39</v>
      </c>
      <c r="I32" s="43">
        <v>165</v>
      </c>
      <c r="J32" s="43">
        <v>262797.5</v>
      </c>
      <c r="K32" s="43">
        <v>114</v>
      </c>
      <c r="L32" s="43">
        <v>208404</v>
      </c>
      <c r="M32" s="43">
        <v>111</v>
      </c>
      <c r="N32" s="43">
        <v>208190</v>
      </c>
      <c r="O32" s="43">
        <v>493</v>
      </c>
      <c r="P32" s="43">
        <v>262904.34999999998</v>
      </c>
      <c r="Q32" s="43">
        <v>470</v>
      </c>
      <c r="R32" s="43">
        <v>253774.35</v>
      </c>
      <c r="S32" s="43">
        <v>0</v>
      </c>
      <c r="T32" s="43">
        <v>0</v>
      </c>
      <c r="U32" s="43">
        <v>0</v>
      </c>
      <c r="V32" s="43">
        <v>0</v>
      </c>
      <c r="W32" s="43">
        <v>7</v>
      </c>
      <c r="X32" s="43">
        <v>5800</v>
      </c>
      <c r="Y32" s="43">
        <v>7</v>
      </c>
      <c r="Z32" s="43">
        <v>5800</v>
      </c>
      <c r="AA32" s="43">
        <v>2</v>
      </c>
      <c r="AB32" s="43">
        <v>251</v>
      </c>
      <c r="AC32" s="43">
        <v>1</v>
      </c>
      <c r="AD32" s="43">
        <v>241</v>
      </c>
      <c r="AE32" s="43">
        <v>17</v>
      </c>
      <c r="AF32" s="43">
        <v>52113.05</v>
      </c>
      <c r="AG32" s="43">
        <v>12</v>
      </c>
      <c r="AH32" s="43">
        <v>21063</v>
      </c>
      <c r="AI32" s="43">
        <v>44</v>
      </c>
      <c r="AJ32" s="43">
        <v>15706.86</v>
      </c>
      <c r="AK32" s="43">
        <v>37</v>
      </c>
      <c r="AL32" s="43">
        <v>14679.36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1</v>
      </c>
      <c r="BH32" s="43">
        <v>150</v>
      </c>
      <c r="BI32" s="43">
        <v>1</v>
      </c>
      <c r="BJ32" s="43">
        <v>150</v>
      </c>
      <c r="BK32" s="43">
        <v>10</v>
      </c>
      <c r="BL32" s="43">
        <v>6620</v>
      </c>
      <c r="BM32" s="43">
        <v>9</v>
      </c>
      <c r="BN32" s="43">
        <v>5770</v>
      </c>
      <c r="BO32" s="43">
        <v>126</v>
      </c>
      <c r="BP32" s="43">
        <v>40506</v>
      </c>
      <c r="BQ32" s="43">
        <v>126</v>
      </c>
      <c r="BR32" s="43">
        <v>40356</v>
      </c>
      <c r="BS32" s="43">
        <v>5</v>
      </c>
      <c r="BT32" s="43">
        <v>3305.6</v>
      </c>
      <c r="BU32" s="43">
        <v>5</v>
      </c>
      <c r="BV32" s="43">
        <v>3305.6</v>
      </c>
      <c r="BW32" s="43">
        <v>19</v>
      </c>
      <c r="BX32" s="43">
        <v>11164.07</v>
      </c>
      <c r="BY32" s="43">
        <v>19</v>
      </c>
      <c r="BZ32" s="43">
        <v>11164.07</v>
      </c>
    </row>
    <row r="33" spans="1:78" x14ac:dyDescent="0.3">
      <c r="A33" s="44"/>
      <c r="B33" s="45" t="s">
        <v>45</v>
      </c>
      <c r="C33" s="46">
        <f>C24+C25+C26+C27+C28+C29+C30+C31+C32</f>
        <v>21352</v>
      </c>
      <c r="D33" s="46">
        <f>D24+D25+D26+D27+D28+D29+D30+D31+D32</f>
        <v>225269257.41000003</v>
      </c>
      <c r="E33" s="46">
        <f>E24+E25+E26+E27+E28+E29+E30+E31+E32</f>
        <v>19436</v>
      </c>
      <c r="F33" s="46">
        <f>F24+F25+F26+F27+F28+F29+F30+F31+F32</f>
        <v>227458100.97000003</v>
      </c>
      <c r="G33" s="46">
        <v>4089</v>
      </c>
      <c r="H33" s="46">
        <v>102912812.73999999</v>
      </c>
      <c r="I33" s="46">
        <v>3608</v>
      </c>
      <c r="J33" s="46">
        <v>101281842.53000002</v>
      </c>
      <c r="K33" s="46">
        <v>6625</v>
      </c>
      <c r="L33" s="46">
        <v>30938755.990000002</v>
      </c>
      <c r="M33" s="46">
        <v>6163</v>
      </c>
      <c r="N33" s="46">
        <v>29319211.809999999</v>
      </c>
      <c r="O33" s="46">
        <v>5359</v>
      </c>
      <c r="P33" s="46">
        <v>66232055.769999996</v>
      </c>
      <c r="Q33" s="46">
        <v>4886</v>
      </c>
      <c r="R33" s="46">
        <v>84105256.179999992</v>
      </c>
      <c r="S33" s="46">
        <v>200</v>
      </c>
      <c r="T33" s="46">
        <v>799719.38</v>
      </c>
      <c r="U33" s="46">
        <v>182</v>
      </c>
      <c r="V33" s="46">
        <v>641123.25</v>
      </c>
      <c r="W33" s="46">
        <v>89</v>
      </c>
      <c r="X33" s="46">
        <v>2717124.96</v>
      </c>
      <c r="Y33" s="46">
        <v>80</v>
      </c>
      <c r="Z33" s="46">
        <v>1063310.6799999997</v>
      </c>
      <c r="AA33" s="46">
        <v>71</v>
      </c>
      <c r="AB33" s="46">
        <v>359082.11</v>
      </c>
      <c r="AC33" s="46">
        <v>89</v>
      </c>
      <c r="AD33" s="46">
        <v>300235.81</v>
      </c>
      <c r="AE33" s="46">
        <v>593</v>
      </c>
      <c r="AF33" s="46">
        <v>12242917.309999999</v>
      </c>
      <c r="AG33" s="46">
        <v>504</v>
      </c>
      <c r="AH33" s="46">
        <v>3461346.6100000003</v>
      </c>
      <c r="AI33" s="46">
        <v>251</v>
      </c>
      <c r="AJ33" s="46">
        <v>464634.38999999996</v>
      </c>
      <c r="AK33" s="46">
        <v>220</v>
      </c>
      <c r="AL33" s="46">
        <v>585288.62</v>
      </c>
      <c r="AM33" s="46">
        <v>9</v>
      </c>
      <c r="AN33" s="46">
        <v>17752.96</v>
      </c>
      <c r="AO33" s="46">
        <v>8</v>
      </c>
      <c r="AP33" s="46">
        <v>16952.96</v>
      </c>
      <c r="AQ33" s="46">
        <v>4</v>
      </c>
      <c r="AR33" s="46">
        <v>1558</v>
      </c>
      <c r="AS33" s="46">
        <v>2</v>
      </c>
      <c r="AT33" s="46">
        <v>863</v>
      </c>
      <c r="AU33" s="46">
        <v>3</v>
      </c>
      <c r="AV33" s="46">
        <v>9857.5</v>
      </c>
      <c r="AW33" s="46">
        <v>3</v>
      </c>
      <c r="AX33" s="46">
        <v>9857.5</v>
      </c>
      <c r="AY33" s="46">
        <v>2</v>
      </c>
      <c r="AZ33" s="46">
        <v>6800</v>
      </c>
      <c r="BA33" s="46">
        <v>2</v>
      </c>
      <c r="BB33" s="46">
        <v>6800</v>
      </c>
      <c r="BC33" s="46">
        <v>16</v>
      </c>
      <c r="BD33" s="46">
        <v>270626.55000000005</v>
      </c>
      <c r="BE33" s="46">
        <v>13</v>
      </c>
      <c r="BF33" s="46">
        <v>180370.23</v>
      </c>
      <c r="BG33" s="46">
        <v>4</v>
      </c>
      <c r="BH33" s="46">
        <v>4880</v>
      </c>
      <c r="BI33" s="46">
        <v>4</v>
      </c>
      <c r="BJ33" s="46">
        <v>4880</v>
      </c>
      <c r="BK33" s="46">
        <v>750</v>
      </c>
      <c r="BL33" s="46">
        <v>965879.30999999994</v>
      </c>
      <c r="BM33" s="46">
        <v>639</v>
      </c>
      <c r="BN33" s="46">
        <v>924034.31</v>
      </c>
      <c r="BO33" s="46">
        <v>1872</v>
      </c>
      <c r="BP33" s="46">
        <v>2588088.2699999996</v>
      </c>
      <c r="BQ33" s="46">
        <v>1717</v>
      </c>
      <c r="BR33" s="46">
        <v>2514176.4699999997</v>
      </c>
      <c r="BS33" s="46">
        <v>1150</v>
      </c>
      <c r="BT33" s="46">
        <v>4484845.5599999996</v>
      </c>
      <c r="BU33" s="46">
        <v>1079</v>
      </c>
      <c r="BV33" s="46">
        <v>2815008.87</v>
      </c>
      <c r="BW33" s="46">
        <v>265</v>
      </c>
      <c r="BX33" s="46">
        <v>251866.61000000002</v>
      </c>
      <c r="BY33" s="46">
        <v>237</v>
      </c>
      <c r="BZ33" s="46">
        <v>227542.13999999998</v>
      </c>
    </row>
    <row r="34" spans="1:78" ht="15" thickBot="1" x14ac:dyDescent="0.35">
      <c r="B34" s="48"/>
      <c r="C34" s="49" t="s">
        <v>47</v>
      </c>
      <c r="D34" s="49"/>
      <c r="E34" s="49"/>
      <c r="F34" s="49"/>
      <c r="G34" s="49"/>
      <c r="H34" s="49"/>
      <c r="I34" s="49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5" spans="1:78" ht="18.75" customHeight="1" thickBot="1" x14ac:dyDescent="0.35">
      <c r="A35" s="8" t="s">
        <v>5</v>
      </c>
      <c r="B35" s="9" t="s">
        <v>6</v>
      </c>
      <c r="C35" s="10" t="s">
        <v>7</v>
      </c>
      <c r="D35" s="11"/>
      <c r="E35" s="11"/>
      <c r="F35" s="11"/>
      <c r="G35" s="12" t="s">
        <v>8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9</v>
      </c>
      <c r="X35" s="15"/>
      <c r="Y35" s="15"/>
      <c r="Z35" s="15"/>
      <c r="AA35" s="15"/>
      <c r="AB35" s="15"/>
      <c r="AC35" s="15"/>
      <c r="AD35" s="15"/>
      <c r="AE35" s="16" t="s">
        <v>10</v>
      </c>
      <c r="AF35" s="17"/>
      <c r="AG35" s="17"/>
      <c r="AH35" s="17"/>
      <c r="AI35" s="17"/>
      <c r="AJ35" s="17"/>
      <c r="AK35" s="17"/>
      <c r="AL35" s="17"/>
      <c r="AM35" s="18" t="s">
        <v>11</v>
      </c>
      <c r="AN35" s="19"/>
      <c r="AO35" s="19"/>
      <c r="AP35" s="19"/>
      <c r="AQ35" s="19"/>
      <c r="AR35" s="19"/>
      <c r="AS35" s="19"/>
      <c r="AT35" s="19"/>
      <c r="AU35" s="20" t="s">
        <v>12</v>
      </c>
      <c r="AV35" s="21"/>
      <c r="AW35" s="21"/>
      <c r="AX35" s="21"/>
      <c r="AY35" s="21"/>
      <c r="AZ35" s="21"/>
      <c r="BA35" s="21"/>
      <c r="BB35" s="21"/>
      <c r="BC35" s="18" t="s">
        <v>13</v>
      </c>
      <c r="BD35" s="19"/>
      <c r="BE35" s="19"/>
      <c r="BF35" s="19"/>
      <c r="BG35" s="19"/>
      <c r="BH35" s="19"/>
      <c r="BI35" s="19"/>
      <c r="BJ35" s="19"/>
      <c r="BK35" s="20" t="s">
        <v>14</v>
      </c>
      <c r="BL35" s="21"/>
      <c r="BM35" s="21"/>
      <c r="BN35" s="21"/>
      <c r="BO35" s="21"/>
      <c r="BP35" s="21"/>
      <c r="BQ35" s="21"/>
      <c r="BR35" s="21"/>
      <c r="BS35" s="20" t="s">
        <v>15</v>
      </c>
      <c r="BT35" s="21"/>
      <c r="BU35" s="21"/>
      <c r="BV35" s="21"/>
      <c r="BW35" s="21"/>
      <c r="BX35" s="21"/>
      <c r="BY35" s="21"/>
      <c r="BZ35" s="21"/>
    </row>
    <row r="36" spans="1:78" ht="15" customHeight="1" thickBot="1" x14ac:dyDescent="0.35">
      <c r="A36" s="22"/>
      <c r="B36" s="23"/>
      <c r="C36" s="11"/>
      <c r="D36" s="11"/>
      <c r="E36" s="11"/>
      <c r="F36" s="11"/>
      <c r="G36" s="24" t="s">
        <v>16</v>
      </c>
      <c r="H36" s="25"/>
      <c r="I36" s="25"/>
      <c r="J36" s="25"/>
      <c r="K36" s="24" t="s">
        <v>17</v>
      </c>
      <c r="L36" s="25"/>
      <c r="M36" s="25"/>
      <c r="N36" s="25"/>
      <c r="O36" s="24" t="s">
        <v>18</v>
      </c>
      <c r="P36" s="25"/>
      <c r="Q36" s="25"/>
      <c r="R36" s="25"/>
      <c r="S36" s="24" t="s">
        <v>19</v>
      </c>
      <c r="T36" s="25"/>
      <c r="U36" s="25"/>
      <c r="V36" s="25"/>
      <c r="W36" s="26" t="s">
        <v>20</v>
      </c>
      <c r="X36" s="27"/>
      <c r="Y36" s="27"/>
      <c r="Z36" s="27"/>
      <c r="AA36" s="28" t="s">
        <v>21</v>
      </c>
      <c r="AB36" s="27"/>
      <c r="AC36" s="27"/>
      <c r="AD36" s="27"/>
      <c r="AE36" s="28" t="s">
        <v>22</v>
      </c>
      <c r="AF36" s="27"/>
      <c r="AG36" s="27"/>
      <c r="AH36" s="27"/>
      <c r="AI36" s="24" t="s">
        <v>21</v>
      </c>
      <c r="AJ36" s="25"/>
      <c r="AK36" s="25"/>
      <c r="AL36" s="25"/>
      <c r="AM36" s="28" t="s">
        <v>23</v>
      </c>
      <c r="AN36" s="27"/>
      <c r="AO36" s="27"/>
      <c r="AP36" s="27"/>
      <c r="AQ36" s="28" t="s">
        <v>21</v>
      </c>
      <c r="AR36" s="27"/>
      <c r="AS36" s="27"/>
      <c r="AT36" s="27"/>
      <c r="AU36" s="24" t="s">
        <v>24</v>
      </c>
      <c r="AV36" s="25"/>
      <c r="AW36" s="25"/>
      <c r="AX36" s="25"/>
      <c r="AY36" s="24" t="s">
        <v>21</v>
      </c>
      <c r="AZ36" s="25"/>
      <c r="BA36" s="25"/>
      <c r="BB36" s="25"/>
      <c r="BC36" s="28" t="s">
        <v>25</v>
      </c>
      <c r="BD36" s="27"/>
      <c r="BE36" s="27"/>
      <c r="BF36" s="27"/>
      <c r="BG36" s="28" t="s">
        <v>21</v>
      </c>
      <c r="BH36" s="27"/>
      <c r="BI36" s="27"/>
      <c r="BJ36" s="27"/>
      <c r="BK36" s="24" t="s">
        <v>26</v>
      </c>
      <c r="BL36" s="25"/>
      <c r="BM36" s="25"/>
      <c r="BN36" s="25"/>
      <c r="BO36" s="24" t="s">
        <v>21</v>
      </c>
      <c r="BP36" s="25"/>
      <c r="BQ36" s="25"/>
      <c r="BR36" s="25"/>
      <c r="BS36" s="24" t="s">
        <v>27</v>
      </c>
      <c r="BT36" s="25"/>
      <c r="BU36" s="25"/>
      <c r="BV36" s="25"/>
      <c r="BW36" s="24" t="s">
        <v>21</v>
      </c>
      <c r="BX36" s="25"/>
      <c r="BY36" s="25"/>
      <c r="BZ36" s="25"/>
    </row>
    <row r="37" spans="1:78" x14ac:dyDescent="0.3">
      <c r="A37" s="22"/>
      <c r="B37" s="23"/>
      <c r="C37" s="29" t="s">
        <v>28</v>
      </c>
      <c r="D37" s="29" t="s">
        <v>29</v>
      </c>
      <c r="E37" s="29" t="s">
        <v>30</v>
      </c>
      <c r="F37" s="29"/>
      <c r="G37" s="30" t="s">
        <v>31</v>
      </c>
      <c r="H37" s="29" t="s">
        <v>32</v>
      </c>
      <c r="I37" s="29" t="s">
        <v>30</v>
      </c>
      <c r="J37" s="29"/>
      <c r="K37" s="29" t="s">
        <v>33</v>
      </c>
      <c r="L37" s="29" t="s">
        <v>32</v>
      </c>
      <c r="M37" s="29" t="s">
        <v>30</v>
      </c>
      <c r="N37" s="29"/>
      <c r="O37" s="29" t="s">
        <v>33</v>
      </c>
      <c r="P37" s="29" t="s">
        <v>32</v>
      </c>
      <c r="Q37" s="29" t="s">
        <v>30</v>
      </c>
      <c r="R37" s="29"/>
      <c r="S37" s="29" t="s">
        <v>33</v>
      </c>
      <c r="T37" s="29" t="s">
        <v>32</v>
      </c>
      <c r="U37" s="29" t="s">
        <v>30</v>
      </c>
      <c r="V37" s="29"/>
      <c r="W37" s="31" t="s">
        <v>33</v>
      </c>
      <c r="X37" s="31" t="s">
        <v>32</v>
      </c>
      <c r="Y37" s="32" t="s">
        <v>30</v>
      </c>
      <c r="Z37" s="33"/>
      <c r="AA37" s="31" t="s">
        <v>33</v>
      </c>
      <c r="AB37" s="31" t="s">
        <v>32</v>
      </c>
      <c r="AC37" s="32" t="s">
        <v>30</v>
      </c>
      <c r="AD37" s="33"/>
      <c r="AE37" s="31" t="s">
        <v>33</v>
      </c>
      <c r="AF37" s="31" t="s">
        <v>32</v>
      </c>
      <c r="AG37" s="32" t="s">
        <v>30</v>
      </c>
      <c r="AH37" s="33"/>
      <c r="AI37" s="29" t="s">
        <v>33</v>
      </c>
      <c r="AJ37" s="29" t="s">
        <v>32</v>
      </c>
      <c r="AK37" s="29" t="s">
        <v>30</v>
      </c>
      <c r="AL37" s="11"/>
      <c r="AM37" s="31" t="s">
        <v>33</v>
      </c>
      <c r="AN37" s="31" t="s">
        <v>32</v>
      </c>
      <c r="AO37" s="32" t="s">
        <v>30</v>
      </c>
      <c r="AP37" s="33"/>
      <c r="AQ37" s="31" t="s">
        <v>33</v>
      </c>
      <c r="AR37" s="31" t="s">
        <v>32</v>
      </c>
      <c r="AS37" s="32" t="s">
        <v>30</v>
      </c>
      <c r="AT37" s="33"/>
      <c r="AU37" s="29" t="s">
        <v>33</v>
      </c>
      <c r="AV37" s="29" t="s">
        <v>32</v>
      </c>
      <c r="AW37" s="29" t="s">
        <v>30</v>
      </c>
      <c r="AX37" s="11"/>
      <c r="AY37" s="29" t="s">
        <v>33</v>
      </c>
      <c r="AZ37" s="29" t="s">
        <v>32</v>
      </c>
      <c r="BA37" s="29" t="s">
        <v>30</v>
      </c>
      <c r="BB37" s="11"/>
      <c r="BC37" s="31" t="s">
        <v>33</v>
      </c>
      <c r="BD37" s="31" t="s">
        <v>32</v>
      </c>
      <c r="BE37" s="32" t="s">
        <v>30</v>
      </c>
      <c r="BF37" s="33"/>
      <c r="BG37" s="31" t="s">
        <v>33</v>
      </c>
      <c r="BH37" s="31" t="s">
        <v>32</v>
      </c>
      <c r="BI37" s="32" t="s">
        <v>30</v>
      </c>
      <c r="BJ37" s="33"/>
      <c r="BK37" s="29" t="s">
        <v>33</v>
      </c>
      <c r="BL37" s="29" t="s">
        <v>32</v>
      </c>
      <c r="BM37" s="29" t="s">
        <v>30</v>
      </c>
      <c r="BN37" s="11"/>
      <c r="BO37" s="29" t="s">
        <v>33</v>
      </c>
      <c r="BP37" s="29" t="s">
        <v>32</v>
      </c>
      <c r="BQ37" s="29" t="s">
        <v>30</v>
      </c>
      <c r="BR37" s="11"/>
      <c r="BS37" s="29" t="s">
        <v>33</v>
      </c>
      <c r="BT37" s="29" t="s">
        <v>32</v>
      </c>
      <c r="BU37" s="29" t="s">
        <v>30</v>
      </c>
      <c r="BV37" s="29"/>
      <c r="BW37" s="29" t="s">
        <v>33</v>
      </c>
      <c r="BX37" s="29" t="s">
        <v>32</v>
      </c>
      <c r="BY37" s="29" t="s">
        <v>30</v>
      </c>
      <c r="BZ37" s="29"/>
    </row>
    <row r="38" spans="1:78" ht="26.4" x14ac:dyDescent="0.3">
      <c r="A38" s="34"/>
      <c r="B38" s="35"/>
      <c r="C38" s="11"/>
      <c r="D38" s="11"/>
      <c r="E38" s="36" t="s">
        <v>34</v>
      </c>
      <c r="F38" s="36" t="s">
        <v>35</v>
      </c>
      <c r="G38" s="30"/>
      <c r="H38" s="29"/>
      <c r="I38" s="36" t="s">
        <v>34</v>
      </c>
      <c r="J38" s="36" t="s">
        <v>35</v>
      </c>
      <c r="K38" s="29"/>
      <c r="L38" s="29"/>
      <c r="M38" s="36" t="s">
        <v>34</v>
      </c>
      <c r="N38" s="36" t="s">
        <v>35</v>
      </c>
      <c r="O38" s="29"/>
      <c r="P38" s="29"/>
      <c r="Q38" s="36" t="s">
        <v>34</v>
      </c>
      <c r="R38" s="36" t="s">
        <v>35</v>
      </c>
      <c r="S38" s="29"/>
      <c r="T38" s="29"/>
      <c r="U38" s="36" t="s">
        <v>34</v>
      </c>
      <c r="V38" s="36" t="s">
        <v>35</v>
      </c>
      <c r="W38" s="37"/>
      <c r="X38" s="37"/>
      <c r="Y38" s="36" t="s">
        <v>34</v>
      </c>
      <c r="Z38" s="36" t="s">
        <v>35</v>
      </c>
      <c r="AA38" s="37"/>
      <c r="AB38" s="37"/>
      <c r="AC38" s="36" t="s">
        <v>34</v>
      </c>
      <c r="AD38" s="36" t="s">
        <v>35</v>
      </c>
      <c r="AE38" s="37"/>
      <c r="AF38" s="37"/>
      <c r="AG38" s="36" t="s">
        <v>34</v>
      </c>
      <c r="AH38" s="36" t="s">
        <v>35</v>
      </c>
      <c r="AI38" s="11"/>
      <c r="AJ38" s="11"/>
      <c r="AK38" s="36" t="s">
        <v>34</v>
      </c>
      <c r="AL38" s="36" t="s">
        <v>35</v>
      </c>
      <c r="AM38" s="37"/>
      <c r="AN38" s="37"/>
      <c r="AO38" s="36" t="s">
        <v>34</v>
      </c>
      <c r="AP38" s="36" t="s">
        <v>35</v>
      </c>
      <c r="AQ38" s="37"/>
      <c r="AR38" s="37"/>
      <c r="AS38" s="36" t="s">
        <v>34</v>
      </c>
      <c r="AT38" s="36" t="s">
        <v>35</v>
      </c>
      <c r="AU38" s="11"/>
      <c r="AV38" s="11"/>
      <c r="AW38" s="36" t="s">
        <v>34</v>
      </c>
      <c r="AX38" s="36" t="s">
        <v>35</v>
      </c>
      <c r="AY38" s="11"/>
      <c r="AZ38" s="11"/>
      <c r="BA38" s="36" t="s">
        <v>34</v>
      </c>
      <c r="BB38" s="36" t="s">
        <v>35</v>
      </c>
      <c r="BC38" s="37"/>
      <c r="BD38" s="37"/>
      <c r="BE38" s="36" t="s">
        <v>34</v>
      </c>
      <c r="BF38" s="36" t="s">
        <v>35</v>
      </c>
      <c r="BG38" s="37"/>
      <c r="BH38" s="37"/>
      <c r="BI38" s="36" t="s">
        <v>34</v>
      </c>
      <c r="BJ38" s="36" t="s">
        <v>35</v>
      </c>
      <c r="BK38" s="11"/>
      <c r="BL38" s="11"/>
      <c r="BM38" s="36" t="s">
        <v>34</v>
      </c>
      <c r="BN38" s="36" t="s">
        <v>35</v>
      </c>
      <c r="BO38" s="11"/>
      <c r="BP38" s="11"/>
      <c r="BQ38" s="36" t="s">
        <v>34</v>
      </c>
      <c r="BR38" s="36" t="s">
        <v>35</v>
      </c>
      <c r="BS38" s="29"/>
      <c r="BT38" s="29"/>
      <c r="BU38" s="36" t="s">
        <v>34</v>
      </c>
      <c r="BV38" s="36" t="s">
        <v>35</v>
      </c>
      <c r="BW38" s="29"/>
      <c r="BX38" s="29"/>
      <c r="BY38" s="36" t="s">
        <v>34</v>
      </c>
      <c r="BZ38" s="36" t="s">
        <v>35</v>
      </c>
    </row>
    <row r="39" spans="1:78" x14ac:dyDescent="0.3">
      <c r="A39" s="38">
        <v>1</v>
      </c>
      <c r="B39" s="39">
        <v>2</v>
      </c>
      <c r="C39" s="40">
        <v>3</v>
      </c>
      <c r="D39" s="40">
        <v>4</v>
      </c>
      <c r="E39" s="40">
        <v>5</v>
      </c>
      <c r="F39" s="40">
        <v>6</v>
      </c>
      <c r="G39" s="40">
        <v>7</v>
      </c>
      <c r="H39" s="40">
        <v>8</v>
      </c>
      <c r="I39" s="40">
        <v>9</v>
      </c>
      <c r="J39" s="40">
        <v>10</v>
      </c>
      <c r="K39" s="40">
        <v>11</v>
      </c>
      <c r="L39" s="40">
        <v>12</v>
      </c>
      <c r="M39" s="40">
        <v>13</v>
      </c>
      <c r="N39" s="40">
        <v>14</v>
      </c>
      <c r="O39" s="40">
        <v>15</v>
      </c>
      <c r="P39" s="40">
        <v>16</v>
      </c>
      <c r="Q39" s="40">
        <v>17</v>
      </c>
      <c r="R39" s="40">
        <v>18</v>
      </c>
      <c r="S39" s="40">
        <v>19</v>
      </c>
      <c r="T39" s="40">
        <v>20</v>
      </c>
      <c r="U39" s="40">
        <v>21</v>
      </c>
      <c r="V39" s="40">
        <v>22</v>
      </c>
      <c r="W39" s="41">
        <v>23</v>
      </c>
      <c r="X39" s="40">
        <v>24</v>
      </c>
      <c r="Y39" s="40">
        <v>25</v>
      </c>
      <c r="Z39" s="40">
        <v>26</v>
      </c>
      <c r="AA39" s="40">
        <v>27</v>
      </c>
      <c r="AB39" s="40">
        <v>28</v>
      </c>
      <c r="AC39" s="40">
        <v>29</v>
      </c>
      <c r="AD39" s="40">
        <v>30</v>
      </c>
      <c r="AE39" s="40">
        <v>31</v>
      </c>
      <c r="AF39" s="40">
        <v>32</v>
      </c>
      <c r="AG39" s="40">
        <v>33</v>
      </c>
      <c r="AH39" s="40">
        <v>34</v>
      </c>
      <c r="AI39" s="40">
        <v>35</v>
      </c>
      <c r="AJ39" s="40">
        <v>36</v>
      </c>
      <c r="AK39" s="40">
        <v>37</v>
      </c>
      <c r="AL39" s="40">
        <v>38</v>
      </c>
      <c r="AM39" s="40">
        <v>39</v>
      </c>
      <c r="AN39" s="40">
        <v>40</v>
      </c>
      <c r="AO39" s="40">
        <v>41</v>
      </c>
      <c r="AP39" s="40">
        <v>42</v>
      </c>
      <c r="AQ39" s="40">
        <v>43</v>
      </c>
      <c r="AR39" s="40">
        <v>44</v>
      </c>
      <c r="AS39" s="40">
        <v>45</v>
      </c>
      <c r="AT39" s="40">
        <v>46</v>
      </c>
      <c r="AU39" s="40">
        <v>47</v>
      </c>
      <c r="AV39" s="40">
        <v>48</v>
      </c>
      <c r="AW39" s="40">
        <v>49</v>
      </c>
      <c r="AX39" s="40">
        <v>50</v>
      </c>
      <c r="AY39" s="40">
        <v>51</v>
      </c>
      <c r="AZ39" s="40">
        <v>52</v>
      </c>
      <c r="BA39" s="40">
        <v>53</v>
      </c>
      <c r="BB39" s="40">
        <v>54</v>
      </c>
      <c r="BC39" s="40">
        <v>55</v>
      </c>
      <c r="BD39" s="40">
        <v>56</v>
      </c>
      <c r="BE39" s="40">
        <v>57</v>
      </c>
      <c r="BF39" s="40">
        <v>58</v>
      </c>
      <c r="BG39" s="40">
        <v>59</v>
      </c>
      <c r="BH39" s="40">
        <v>60</v>
      </c>
      <c r="BI39" s="40">
        <v>61</v>
      </c>
      <c r="BJ39" s="40">
        <v>62</v>
      </c>
      <c r="BK39" s="40">
        <v>63</v>
      </c>
      <c r="BL39" s="40">
        <v>64</v>
      </c>
      <c r="BM39" s="40">
        <v>65</v>
      </c>
      <c r="BN39" s="40">
        <v>66</v>
      </c>
      <c r="BO39" s="40">
        <v>67</v>
      </c>
      <c r="BP39" s="40">
        <v>68</v>
      </c>
      <c r="BQ39" s="40">
        <v>69</v>
      </c>
      <c r="BR39" s="40">
        <v>70</v>
      </c>
      <c r="BS39" s="40">
        <v>71</v>
      </c>
      <c r="BT39" s="40">
        <v>72</v>
      </c>
      <c r="BU39" s="40">
        <v>73</v>
      </c>
      <c r="BV39" s="40">
        <v>74</v>
      </c>
      <c r="BW39" s="40">
        <v>75</v>
      </c>
      <c r="BX39" s="40">
        <v>76</v>
      </c>
      <c r="BY39" s="40">
        <v>77</v>
      </c>
      <c r="BZ39" s="40">
        <v>78</v>
      </c>
    </row>
    <row r="40" spans="1:78" x14ac:dyDescent="0.3">
      <c r="A40" s="42">
        <v>1</v>
      </c>
      <c r="B40" s="42" t="s">
        <v>36</v>
      </c>
      <c r="C40" s="43">
        <f>C24+C8</f>
        <v>11500</v>
      </c>
      <c r="D40" s="43">
        <f t="shared" ref="D40:BO44" si="2">D24+D8</f>
        <v>25499317.780000005</v>
      </c>
      <c r="E40" s="43">
        <f t="shared" si="2"/>
        <v>10478</v>
      </c>
      <c r="F40" s="43">
        <f t="shared" si="2"/>
        <v>23701735.910000004</v>
      </c>
      <c r="G40" s="43">
        <f t="shared" si="2"/>
        <v>2946</v>
      </c>
      <c r="H40" s="43">
        <f t="shared" si="2"/>
        <v>9727738.1700000018</v>
      </c>
      <c r="I40" s="43">
        <f t="shared" si="2"/>
        <v>2616</v>
      </c>
      <c r="J40" s="43">
        <f t="shared" si="2"/>
        <v>8915586.5599999987</v>
      </c>
      <c r="K40" s="43">
        <f t="shared" si="2"/>
        <v>1662</v>
      </c>
      <c r="L40" s="43">
        <f t="shared" si="2"/>
        <v>3629262.99</v>
      </c>
      <c r="M40" s="43">
        <f t="shared" si="2"/>
        <v>1467</v>
      </c>
      <c r="N40" s="43">
        <f t="shared" si="2"/>
        <v>3442128.71</v>
      </c>
      <c r="O40" s="43">
        <f t="shared" si="2"/>
        <v>3042</v>
      </c>
      <c r="P40" s="43">
        <f t="shared" si="2"/>
        <v>5150383.08</v>
      </c>
      <c r="Q40" s="43">
        <f t="shared" si="2"/>
        <v>2844</v>
      </c>
      <c r="R40" s="43">
        <f t="shared" si="2"/>
        <v>4848992.09</v>
      </c>
      <c r="S40" s="43">
        <f t="shared" si="2"/>
        <v>110</v>
      </c>
      <c r="T40" s="43">
        <f t="shared" si="2"/>
        <v>285098.14</v>
      </c>
      <c r="U40" s="43">
        <f t="shared" si="2"/>
        <v>99</v>
      </c>
      <c r="V40" s="43">
        <f t="shared" si="2"/>
        <v>230095.67</v>
      </c>
      <c r="W40" s="43">
        <f t="shared" si="2"/>
        <v>74</v>
      </c>
      <c r="X40" s="43">
        <f t="shared" si="2"/>
        <v>1273288.0699999998</v>
      </c>
      <c r="Y40" s="43">
        <f t="shared" si="2"/>
        <v>65</v>
      </c>
      <c r="Z40" s="43">
        <f t="shared" si="2"/>
        <v>1158020.9699999997</v>
      </c>
      <c r="AA40" s="43">
        <f t="shared" si="2"/>
        <v>62</v>
      </c>
      <c r="AB40" s="43">
        <f t="shared" si="2"/>
        <v>303202.28999999998</v>
      </c>
      <c r="AC40" s="43">
        <f t="shared" si="2"/>
        <v>57</v>
      </c>
      <c r="AD40" s="43">
        <f t="shared" si="2"/>
        <v>279470.28999999998</v>
      </c>
      <c r="AE40" s="43">
        <f t="shared" si="2"/>
        <v>136</v>
      </c>
      <c r="AF40" s="43">
        <f t="shared" si="2"/>
        <v>515643.32000000007</v>
      </c>
      <c r="AG40" s="43">
        <f t="shared" si="2"/>
        <v>117</v>
      </c>
      <c r="AH40" s="43">
        <f t="shared" si="2"/>
        <v>389876.35</v>
      </c>
      <c r="AI40" s="43">
        <f t="shared" si="2"/>
        <v>64</v>
      </c>
      <c r="AJ40" s="43">
        <f t="shared" si="2"/>
        <v>164989.59</v>
      </c>
      <c r="AK40" s="43">
        <f t="shared" si="2"/>
        <v>61</v>
      </c>
      <c r="AL40" s="43">
        <f t="shared" si="2"/>
        <v>155673</v>
      </c>
      <c r="AM40" s="43">
        <f t="shared" si="2"/>
        <v>3</v>
      </c>
      <c r="AN40" s="43">
        <f t="shared" si="2"/>
        <v>9384.4</v>
      </c>
      <c r="AO40" s="43">
        <f t="shared" si="2"/>
        <v>1</v>
      </c>
      <c r="AP40" s="43">
        <f t="shared" si="2"/>
        <v>3500</v>
      </c>
      <c r="AQ40" s="43">
        <f t="shared" si="2"/>
        <v>0</v>
      </c>
      <c r="AR40" s="43">
        <f t="shared" si="2"/>
        <v>0</v>
      </c>
      <c r="AS40" s="43">
        <f t="shared" si="2"/>
        <v>0</v>
      </c>
      <c r="AT40" s="43">
        <f t="shared" si="2"/>
        <v>0</v>
      </c>
      <c r="AU40" s="43">
        <f t="shared" si="2"/>
        <v>1</v>
      </c>
      <c r="AV40" s="43">
        <f t="shared" si="2"/>
        <v>100</v>
      </c>
      <c r="AW40" s="43">
        <f t="shared" si="2"/>
        <v>1</v>
      </c>
      <c r="AX40" s="43">
        <f t="shared" si="2"/>
        <v>100</v>
      </c>
      <c r="AY40" s="43">
        <f t="shared" si="2"/>
        <v>1</v>
      </c>
      <c r="AZ40" s="43">
        <f t="shared" si="2"/>
        <v>5300</v>
      </c>
      <c r="BA40" s="43">
        <f t="shared" si="2"/>
        <v>1</v>
      </c>
      <c r="BB40" s="43">
        <f t="shared" si="2"/>
        <v>5300</v>
      </c>
      <c r="BC40" s="43">
        <f t="shared" si="2"/>
        <v>7</v>
      </c>
      <c r="BD40" s="43">
        <f t="shared" si="2"/>
        <v>34851.9</v>
      </c>
      <c r="BE40" s="43">
        <f t="shared" si="2"/>
        <v>7</v>
      </c>
      <c r="BF40" s="43">
        <f t="shared" si="2"/>
        <v>34851.9</v>
      </c>
      <c r="BG40" s="43">
        <f t="shared" si="2"/>
        <v>0</v>
      </c>
      <c r="BH40" s="43">
        <f t="shared" si="2"/>
        <v>0</v>
      </c>
      <c r="BI40" s="43">
        <f t="shared" si="2"/>
        <v>0</v>
      </c>
      <c r="BJ40" s="43">
        <f t="shared" si="2"/>
        <v>0</v>
      </c>
      <c r="BK40" s="43">
        <f t="shared" si="2"/>
        <v>818</v>
      </c>
      <c r="BL40" s="43">
        <f t="shared" si="2"/>
        <v>1232639.43</v>
      </c>
      <c r="BM40" s="43">
        <f t="shared" si="2"/>
        <v>724</v>
      </c>
      <c r="BN40" s="43">
        <f t="shared" si="2"/>
        <v>1183759.6700000002</v>
      </c>
      <c r="BO40" s="43">
        <f t="shared" si="2"/>
        <v>1648</v>
      </c>
      <c r="BP40" s="43">
        <f t="shared" ref="BP40:BZ48" si="3">BP24+BP8</f>
        <v>1870563.55</v>
      </c>
      <c r="BQ40" s="43">
        <f t="shared" si="3"/>
        <v>1541</v>
      </c>
      <c r="BR40" s="43">
        <f t="shared" si="3"/>
        <v>1789689.27</v>
      </c>
      <c r="BS40" s="43">
        <f t="shared" si="3"/>
        <v>664</v>
      </c>
      <c r="BT40" s="43">
        <f t="shared" si="3"/>
        <v>997039.12</v>
      </c>
      <c r="BU40" s="43">
        <f t="shared" si="3"/>
        <v>628</v>
      </c>
      <c r="BV40" s="43">
        <f t="shared" si="3"/>
        <v>973717.70000000007</v>
      </c>
      <c r="BW40" s="43">
        <f t="shared" si="3"/>
        <v>262</v>
      </c>
      <c r="BX40" s="43">
        <f t="shared" si="3"/>
        <v>299833.73</v>
      </c>
      <c r="BY40" s="43">
        <f t="shared" si="3"/>
        <v>249</v>
      </c>
      <c r="BZ40" s="43">
        <f t="shared" si="3"/>
        <v>290973.73</v>
      </c>
    </row>
    <row r="41" spans="1:78" x14ac:dyDescent="0.3">
      <c r="A41" s="42">
        <v>2</v>
      </c>
      <c r="B41" s="42" t="s">
        <v>37</v>
      </c>
      <c r="C41" s="43">
        <f t="shared" ref="C41:C48" si="4">C25+C9</f>
        <v>11159</v>
      </c>
      <c r="D41" s="43">
        <f t="shared" ref="D41:F48" si="5">H41+L41+P41+T41+X41+AB41+AF41+AJ41+AN41+AR41+AV41+AZ41+BD41+BH41+BL41+BP41+BT41+BX41</f>
        <v>68180270.909999996</v>
      </c>
      <c r="E41" s="43">
        <f t="shared" si="5"/>
        <v>10364</v>
      </c>
      <c r="F41" s="43">
        <f t="shared" si="5"/>
        <v>56880802.030000009</v>
      </c>
      <c r="G41" s="43">
        <f t="shared" si="2"/>
        <v>1516</v>
      </c>
      <c r="H41" s="43">
        <f t="shared" si="2"/>
        <v>14029658.029999999</v>
      </c>
      <c r="I41" s="43">
        <f t="shared" si="2"/>
        <v>1345</v>
      </c>
      <c r="J41" s="43">
        <f t="shared" si="2"/>
        <v>12145798.960000001</v>
      </c>
      <c r="K41" s="43">
        <f t="shared" si="2"/>
        <v>6840</v>
      </c>
      <c r="L41" s="43">
        <f t="shared" si="2"/>
        <v>35640100.07</v>
      </c>
      <c r="M41" s="43">
        <f t="shared" si="2"/>
        <v>6431</v>
      </c>
      <c r="N41" s="43">
        <f t="shared" si="2"/>
        <v>33336087.460000001</v>
      </c>
      <c r="O41" s="43">
        <f t="shared" si="2"/>
        <v>1012</v>
      </c>
      <c r="P41" s="43">
        <f t="shared" si="2"/>
        <v>7884486.9299999997</v>
      </c>
      <c r="Q41" s="43">
        <f t="shared" si="2"/>
        <v>901</v>
      </c>
      <c r="R41" s="43">
        <f t="shared" si="2"/>
        <v>4908208</v>
      </c>
      <c r="S41" s="43">
        <f t="shared" si="2"/>
        <v>134</v>
      </c>
      <c r="T41" s="43">
        <f t="shared" si="2"/>
        <v>686832.54</v>
      </c>
      <c r="U41" s="43">
        <f t="shared" si="2"/>
        <v>120</v>
      </c>
      <c r="V41" s="43">
        <f t="shared" si="2"/>
        <v>585354.28</v>
      </c>
      <c r="W41" s="43">
        <f t="shared" si="2"/>
        <v>13</v>
      </c>
      <c r="X41" s="43">
        <f t="shared" si="2"/>
        <v>627231</v>
      </c>
      <c r="Y41" s="43">
        <f t="shared" si="2"/>
        <v>9</v>
      </c>
      <c r="Z41" s="43">
        <f t="shared" si="2"/>
        <v>138121.67000000001</v>
      </c>
      <c r="AA41" s="43">
        <f t="shared" si="2"/>
        <v>4</v>
      </c>
      <c r="AB41" s="43">
        <f t="shared" si="2"/>
        <v>17003.87</v>
      </c>
      <c r="AC41" s="43">
        <f t="shared" si="2"/>
        <v>32</v>
      </c>
      <c r="AD41" s="43">
        <f t="shared" si="2"/>
        <v>16662.57</v>
      </c>
      <c r="AE41" s="43">
        <f t="shared" si="2"/>
        <v>220</v>
      </c>
      <c r="AF41" s="43">
        <f t="shared" si="2"/>
        <v>3511447.05</v>
      </c>
      <c r="AG41" s="43">
        <f t="shared" si="2"/>
        <v>190</v>
      </c>
      <c r="AH41" s="43">
        <f t="shared" si="2"/>
        <v>2036396.16</v>
      </c>
      <c r="AI41" s="43">
        <f t="shared" si="2"/>
        <v>9</v>
      </c>
      <c r="AJ41" s="43">
        <f t="shared" si="2"/>
        <v>128825.42</v>
      </c>
      <c r="AK41" s="43">
        <f t="shared" si="2"/>
        <v>4</v>
      </c>
      <c r="AL41" s="43">
        <f t="shared" si="2"/>
        <v>56428.5</v>
      </c>
      <c r="AM41" s="43">
        <f t="shared" si="2"/>
        <v>4</v>
      </c>
      <c r="AN41" s="43">
        <f t="shared" si="2"/>
        <v>58144.14</v>
      </c>
      <c r="AO41" s="43">
        <f t="shared" si="2"/>
        <v>4</v>
      </c>
      <c r="AP41" s="43">
        <f t="shared" si="2"/>
        <v>58144.14</v>
      </c>
      <c r="AQ41" s="43">
        <f t="shared" si="2"/>
        <v>7</v>
      </c>
      <c r="AR41" s="43">
        <f t="shared" si="2"/>
        <v>3445</v>
      </c>
      <c r="AS41" s="43">
        <f t="shared" si="2"/>
        <v>6</v>
      </c>
      <c r="AT41" s="43">
        <f t="shared" si="2"/>
        <v>3000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9</v>
      </c>
      <c r="BD41" s="43">
        <f t="shared" si="2"/>
        <v>237795.79</v>
      </c>
      <c r="BE41" s="43">
        <f t="shared" si="2"/>
        <v>7</v>
      </c>
      <c r="BF41" s="43">
        <f t="shared" si="2"/>
        <v>148296.53</v>
      </c>
      <c r="BG41" s="43">
        <f t="shared" si="2"/>
        <v>1</v>
      </c>
      <c r="BH41" s="43">
        <f t="shared" si="2"/>
        <v>4480</v>
      </c>
      <c r="BI41" s="43">
        <f t="shared" si="2"/>
        <v>1</v>
      </c>
      <c r="BJ41" s="43">
        <f t="shared" si="2"/>
        <v>4480</v>
      </c>
      <c r="BK41" s="43">
        <f t="shared" si="2"/>
        <v>0</v>
      </c>
      <c r="BL41" s="43">
        <f t="shared" si="2"/>
        <v>0</v>
      </c>
      <c r="BM41" s="43">
        <f t="shared" si="2"/>
        <v>0</v>
      </c>
      <c r="BN41" s="43">
        <f t="shared" si="2"/>
        <v>0</v>
      </c>
      <c r="BO41" s="43">
        <f t="shared" si="2"/>
        <v>0</v>
      </c>
      <c r="BP41" s="43">
        <f t="shared" si="3"/>
        <v>0</v>
      </c>
      <c r="BQ41" s="43">
        <f t="shared" si="3"/>
        <v>0</v>
      </c>
      <c r="BR41" s="43">
        <f t="shared" si="3"/>
        <v>0</v>
      </c>
      <c r="BS41" s="43">
        <f t="shared" si="3"/>
        <v>1375</v>
      </c>
      <c r="BT41" s="43">
        <f t="shared" si="3"/>
        <v>5235837.55</v>
      </c>
      <c r="BU41" s="43">
        <f t="shared" si="3"/>
        <v>1302</v>
      </c>
      <c r="BV41" s="43">
        <f t="shared" si="3"/>
        <v>3349275.2399999998</v>
      </c>
      <c r="BW41" s="43">
        <f t="shared" si="3"/>
        <v>15</v>
      </c>
      <c r="BX41" s="43">
        <f t="shared" si="3"/>
        <v>114983.51999999999</v>
      </c>
      <c r="BY41" s="43">
        <f t="shared" si="3"/>
        <v>12</v>
      </c>
      <c r="BZ41" s="43">
        <f t="shared" si="3"/>
        <v>94548.51999999999</v>
      </c>
    </row>
    <row r="42" spans="1:78" x14ac:dyDescent="0.3">
      <c r="A42" s="42">
        <v>3</v>
      </c>
      <c r="B42" s="42" t="s">
        <v>38</v>
      </c>
      <c r="C42" s="43">
        <f t="shared" si="4"/>
        <v>3053</v>
      </c>
      <c r="D42" s="43">
        <f t="shared" si="5"/>
        <v>160710319.94999999</v>
      </c>
      <c r="E42" s="43">
        <f t="shared" si="5"/>
        <v>2703</v>
      </c>
      <c r="F42" s="43">
        <f t="shared" si="5"/>
        <v>171141642.49000001</v>
      </c>
      <c r="G42" s="43">
        <f t="shared" si="2"/>
        <v>599</v>
      </c>
      <c r="H42" s="43">
        <f t="shared" si="2"/>
        <v>86759459.140000001</v>
      </c>
      <c r="I42" s="43">
        <f t="shared" si="2"/>
        <v>508</v>
      </c>
      <c r="J42" s="43">
        <f t="shared" si="2"/>
        <v>86676897.460000008</v>
      </c>
      <c r="K42" s="43">
        <f t="shared" si="2"/>
        <v>133</v>
      </c>
      <c r="L42" s="43">
        <f t="shared" si="2"/>
        <v>4495825.57</v>
      </c>
      <c r="M42" s="43">
        <f t="shared" si="2"/>
        <v>123</v>
      </c>
      <c r="N42" s="43">
        <f t="shared" si="2"/>
        <v>4487171.57</v>
      </c>
      <c r="O42" s="43">
        <f t="shared" si="2"/>
        <v>1695</v>
      </c>
      <c r="P42" s="43">
        <f t="shared" si="2"/>
        <v>57982978.810000002</v>
      </c>
      <c r="Q42" s="43">
        <f t="shared" si="2"/>
        <v>1515</v>
      </c>
      <c r="R42" s="43">
        <f t="shared" si="2"/>
        <v>77049485.209999993</v>
      </c>
      <c r="S42" s="43">
        <f t="shared" si="2"/>
        <v>19</v>
      </c>
      <c r="T42" s="43">
        <f t="shared" si="2"/>
        <v>15700</v>
      </c>
      <c r="U42" s="43">
        <f t="shared" si="2"/>
        <v>15</v>
      </c>
      <c r="V42" s="43">
        <f t="shared" si="2"/>
        <v>15000</v>
      </c>
      <c r="W42" s="43">
        <f t="shared" si="2"/>
        <v>7</v>
      </c>
      <c r="X42" s="43">
        <f t="shared" si="2"/>
        <v>1533833.38</v>
      </c>
      <c r="Y42" s="43">
        <f t="shared" si="2"/>
        <v>6</v>
      </c>
      <c r="Z42" s="43">
        <f t="shared" si="2"/>
        <v>166181</v>
      </c>
      <c r="AA42" s="43">
        <f t="shared" si="2"/>
        <v>21</v>
      </c>
      <c r="AB42" s="43">
        <f t="shared" si="2"/>
        <v>117950</v>
      </c>
      <c r="AC42" s="43">
        <f t="shared" si="2"/>
        <v>21</v>
      </c>
      <c r="AD42" s="43">
        <f t="shared" si="2"/>
        <v>117700</v>
      </c>
      <c r="AE42" s="43">
        <f t="shared" si="2"/>
        <v>81</v>
      </c>
      <c r="AF42" s="43">
        <f t="shared" si="2"/>
        <v>8050343.25</v>
      </c>
      <c r="AG42" s="43">
        <f t="shared" si="2"/>
        <v>74</v>
      </c>
      <c r="AH42" s="43">
        <f t="shared" si="2"/>
        <v>898618.25</v>
      </c>
      <c r="AI42" s="43">
        <f t="shared" si="2"/>
        <v>48</v>
      </c>
      <c r="AJ42" s="43">
        <f t="shared" si="2"/>
        <v>34086.6</v>
      </c>
      <c r="AK42" s="43">
        <f t="shared" si="2"/>
        <v>35</v>
      </c>
      <c r="AL42" s="43">
        <f t="shared" si="2"/>
        <v>28576</v>
      </c>
      <c r="AM42" s="43">
        <f t="shared" si="2"/>
        <v>0</v>
      </c>
      <c r="AN42" s="43">
        <f t="shared" si="2"/>
        <v>0</v>
      </c>
      <c r="AO42" s="43">
        <f t="shared" si="2"/>
        <v>0</v>
      </c>
      <c r="AP42" s="43">
        <f t="shared" si="2"/>
        <v>0</v>
      </c>
      <c r="AQ42" s="43">
        <f t="shared" si="2"/>
        <v>1</v>
      </c>
      <c r="AR42" s="43">
        <f t="shared" si="2"/>
        <v>250</v>
      </c>
      <c r="AS42" s="43">
        <f t="shared" si="2"/>
        <v>0</v>
      </c>
      <c r="AT42" s="43">
        <f t="shared" si="2"/>
        <v>0</v>
      </c>
      <c r="AU42" s="43">
        <f t="shared" si="2"/>
        <v>0</v>
      </c>
      <c r="AV42" s="43">
        <f t="shared" si="2"/>
        <v>0</v>
      </c>
      <c r="AW42" s="43">
        <f t="shared" si="2"/>
        <v>0</v>
      </c>
      <c r="AX42" s="43">
        <f t="shared" si="2"/>
        <v>0</v>
      </c>
      <c r="AY42" s="43">
        <f t="shared" si="2"/>
        <v>0</v>
      </c>
      <c r="AZ42" s="43">
        <f t="shared" si="2"/>
        <v>0</v>
      </c>
      <c r="BA42" s="43">
        <f t="shared" si="2"/>
        <v>0</v>
      </c>
      <c r="BB42" s="43">
        <f t="shared" si="2"/>
        <v>0</v>
      </c>
      <c r="BC42" s="43">
        <f t="shared" si="2"/>
        <v>1</v>
      </c>
      <c r="BD42" s="43">
        <f t="shared" si="2"/>
        <v>1300</v>
      </c>
      <c r="BE42" s="43">
        <f t="shared" si="2"/>
        <v>1</v>
      </c>
      <c r="BF42" s="43">
        <f t="shared" si="2"/>
        <v>1300</v>
      </c>
      <c r="BG42" s="43">
        <f t="shared" si="2"/>
        <v>1</v>
      </c>
      <c r="BH42" s="43">
        <f t="shared" si="2"/>
        <v>1000</v>
      </c>
      <c r="BI42" s="43">
        <f t="shared" si="2"/>
        <v>1</v>
      </c>
      <c r="BJ42" s="43">
        <f t="shared" si="2"/>
        <v>1000</v>
      </c>
      <c r="BK42" s="43">
        <f t="shared" si="2"/>
        <v>40</v>
      </c>
      <c r="BL42" s="43">
        <f t="shared" si="2"/>
        <v>26328.7</v>
      </c>
      <c r="BM42" s="43">
        <f t="shared" si="2"/>
        <v>33</v>
      </c>
      <c r="BN42" s="43">
        <f t="shared" si="2"/>
        <v>27153</v>
      </c>
      <c r="BO42" s="43">
        <f t="shared" si="2"/>
        <v>364</v>
      </c>
      <c r="BP42" s="43">
        <f t="shared" si="3"/>
        <v>1673136.8</v>
      </c>
      <c r="BQ42" s="43">
        <f t="shared" si="3"/>
        <v>340</v>
      </c>
      <c r="BR42" s="43">
        <f t="shared" si="3"/>
        <v>1650593</v>
      </c>
      <c r="BS42" s="43">
        <f t="shared" si="3"/>
        <v>7</v>
      </c>
      <c r="BT42" s="43">
        <f t="shared" si="3"/>
        <v>3691</v>
      </c>
      <c r="BU42" s="43">
        <f t="shared" si="3"/>
        <v>3</v>
      </c>
      <c r="BV42" s="43">
        <f t="shared" si="3"/>
        <v>3280</v>
      </c>
      <c r="BW42" s="43">
        <f t="shared" si="3"/>
        <v>36</v>
      </c>
      <c r="BX42" s="43">
        <f t="shared" si="3"/>
        <v>14436.7</v>
      </c>
      <c r="BY42" s="43">
        <f t="shared" si="3"/>
        <v>28</v>
      </c>
      <c r="BZ42" s="43">
        <f t="shared" si="3"/>
        <v>18687</v>
      </c>
    </row>
    <row r="43" spans="1:78" x14ac:dyDescent="0.3">
      <c r="A43" s="42">
        <v>4</v>
      </c>
      <c r="B43" s="42" t="s">
        <v>39</v>
      </c>
      <c r="C43" s="43">
        <f t="shared" si="4"/>
        <v>2967</v>
      </c>
      <c r="D43" s="43">
        <f t="shared" si="5"/>
        <v>10167778.9</v>
      </c>
      <c r="E43" s="43">
        <f t="shared" si="5"/>
        <v>2870</v>
      </c>
      <c r="F43" s="43">
        <f t="shared" si="5"/>
        <v>9893369.7800000012</v>
      </c>
      <c r="G43" s="43">
        <f t="shared" si="2"/>
        <v>233</v>
      </c>
      <c r="H43" s="43">
        <f t="shared" si="2"/>
        <v>1712302.79</v>
      </c>
      <c r="I43" s="43">
        <f t="shared" si="2"/>
        <v>220</v>
      </c>
      <c r="J43" s="43">
        <f t="shared" si="2"/>
        <v>1688814.2400000002</v>
      </c>
      <c r="K43" s="43">
        <f t="shared" si="2"/>
        <v>1860</v>
      </c>
      <c r="L43" s="43">
        <f t="shared" si="2"/>
        <v>5990701.1699999999</v>
      </c>
      <c r="M43" s="43">
        <f t="shared" si="2"/>
        <v>1813</v>
      </c>
      <c r="N43" s="43">
        <f t="shared" si="2"/>
        <v>5812890.2300000004</v>
      </c>
      <c r="O43" s="43">
        <f t="shared" si="2"/>
        <v>501</v>
      </c>
      <c r="P43" s="43">
        <f t="shared" si="2"/>
        <v>1288662.1299999999</v>
      </c>
      <c r="Q43" s="43">
        <f t="shared" si="2"/>
        <v>480</v>
      </c>
      <c r="R43" s="43">
        <f t="shared" si="2"/>
        <v>1251294.1299999999</v>
      </c>
      <c r="S43" s="43">
        <f t="shared" si="2"/>
        <v>51</v>
      </c>
      <c r="T43" s="43">
        <f t="shared" si="2"/>
        <v>193224.81</v>
      </c>
      <c r="U43" s="43">
        <f t="shared" si="2"/>
        <v>49</v>
      </c>
      <c r="V43" s="43">
        <f t="shared" si="2"/>
        <v>188859.81</v>
      </c>
      <c r="W43" s="43">
        <f t="shared" si="2"/>
        <v>11</v>
      </c>
      <c r="X43" s="43">
        <f t="shared" si="2"/>
        <v>80595.8</v>
      </c>
      <c r="Y43" s="43">
        <f t="shared" si="2"/>
        <v>11</v>
      </c>
      <c r="Z43" s="43">
        <f t="shared" si="2"/>
        <v>80595.8</v>
      </c>
      <c r="AA43" s="43">
        <f t="shared" si="2"/>
        <v>32</v>
      </c>
      <c r="AB43" s="43">
        <f t="shared" si="2"/>
        <v>193158.86</v>
      </c>
      <c r="AC43" s="43">
        <f t="shared" si="2"/>
        <v>30</v>
      </c>
      <c r="AD43" s="43">
        <f t="shared" si="2"/>
        <v>189258.86</v>
      </c>
      <c r="AE43" s="43">
        <f t="shared" si="2"/>
        <v>138</v>
      </c>
      <c r="AF43" s="43">
        <f t="shared" si="2"/>
        <v>547110.48</v>
      </c>
      <c r="AG43" s="43">
        <f t="shared" si="2"/>
        <v>129</v>
      </c>
      <c r="AH43" s="43">
        <f t="shared" si="2"/>
        <v>523181.69999999995</v>
      </c>
      <c r="AI43" s="43">
        <f t="shared" si="2"/>
        <v>20</v>
      </c>
      <c r="AJ43" s="43">
        <f t="shared" si="2"/>
        <v>49548.25</v>
      </c>
      <c r="AK43" s="43">
        <f t="shared" si="2"/>
        <v>19</v>
      </c>
      <c r="AL43" s="43">
        <f t="shared" si="2"/>
        <v>46220.25</v>
      </c>
      <c r="AM43" s="43">
        <f t="shared" si="2"/>
        <v>0</v>
      </c>
      <c r="AN43" s="43">
        <f t="shared" si="2"/>
        <v>0</v>
      </c>
      <c r="AO43" s="43">
        <f t="shared" si="2"/>
        <v>0</v>
      </c>
      <c r="AP43" s="43">
        <f t="shared" si="2"/>
        <v>0</v>
      </c>
      <c r="AQ43" s="43">
        <f t="shared" si="2"/>
        <v>0</v>
      </c>
      <c r="AR43" s="43">
        <f t="shared" si="2"/>
        <v>0</v>
      </c>
      <c r="AS43" s="43">
        <f t="shared" si="2"/>
        <v>0</v>
      </c>
      <c r="AT43" s="43">
        <f t="shared" si="2"/>
        <v>0</v>
      </c>
      <c r="AU43" s="43">
        <f t="shared" si="2"/>
        <v>0</v>
      </c>
      <c r="AV43" s="43">
        <f t="shared" si="2"/>
        <v>0</v>
      </c>
      <c r="AW43" s="43">
        <f t="shared" si="2"/>
        <v>0</v>
      </c>
      <c r="AX43" s="43">
        <f t="shared" si="2"/>
        <v>0</v>
      </c>
      <c r="AY43" s="43">
        <f t="shared" si="2"/>
        <v>1</v>
      </c>
      <c r="AZ43" s="43">
        <f t="shared" si="2"/>
        <v>1500</v>
      </c>
      <c r="BA43" s="43">
        <f t="shared" si="2"/>
        <v>1</v>
      </c>
      <c r="BB43" s="43">
        <f t="shared" si="2"/>
        <v>1500</v>
      </c>
      <c r="BC43" s="43">
        <f t="shared" si="2"/>
        <v>1</v>
      </c>
      <c r="BD43" s="43">
        <f t="shared" si="2"/>
        <v>11000</v>
      </c>
      <c r="BE43" s="43">
        <f t="shared" si="2"/>
        <v>1</v>
      </c>
      <c r="BF43" s="43">
        <f t="shared" si="2"/>
        <v>11000</v>
      </c>
      <c r="BG43" s="43">
        <f t="shared" si="2"/>
        <v>0</v>
      </c>
      <c r="BH43" s="43">
        <f t="shared" si="2"/>
        <v>0</v>
      </c>
      <c r="BI43" s="43">
        <f t="shared" si="2"/>
        <v>0</v>
      </c>
      <c r="BJ43" s="43">
        <f t="shared" si="2"/>
        <v>0</v>
      </c>
      <c r="BK43" s="43">
        <f t="shared" si="2"/>
        <v>16</v>
      </c>
      <c r="BL43" s="43">
        <f t="shared" si="2"/>
        <v>15557.12</v>
      </c>
      <c r="BM43" s="43">
        <f t="shared" si="2"/>
        <v>16</v>
      </c>
      <c r="BN43" s="43">
        <f t="shared" si="2"/>
        <v>15557.12</v>
      </c>
      <c r="BO43" s="43">
        <f t="shared" si="2"/>
        <v>11</v>
      </c>
      <c r="BP43" s="43">
        <f t="shared" si="3"/>
        <v>7290</v>
      </c>
      <c r="BQ43" s="43">
        <f t="shared" si="3"/>
        <v>10</v>
      </c>
      <c r="BR43" s="43">
        <f t="shared" si="3"/>
        <v>7010</v>
      </c>
      <c r="BS43" s="43">
        <f t="shared" si="3"/>
        <v>76</v>
      </c>
      <c r="BT43" s="43">
        <f t="shared" si="3"/>
        <v>62372.99</v>
      </c>
      <c r="BU43" s="43">
        <f t="shared" si="3"/>
        <v>75</v>
      </c>
      <c r="BV43" s="43">
        <f t="shared" si="3"/>
        <v>62433.14</v>
      </c>
      <c r="BW43" s="43">
        <f t="shared" si="3"/>
        <v>16</v>
      </c>
      <c r="BX43" s="43">
        <f t="shared" si="3"/>
        <v>14754.5</v>
      </c>
      <c r="BY43" s="43">
        <f t="shared" si="3"/>
        <v>16</v>
      </c>
      <c r="BZ43" s="43">
        <f t="shared" si="3"/>
        <v>14754.5</v>
      </c>
    </row>
    <row r="44" spans="1:78" x14ac:dyDescent="0.3">
      <c r="A44" s="42">
        <v>5</v>
      </c>
      <c r="B44" s="42" t="s">
        <v>40</v>
      </c>
      <c r="C44" s="43">
        <f t="shared" si="4"/>
        <v>3616</v>
      </c>
      <c r="D44" s="43">
        <f t="shared" si="5"/>
        <v>5194235.08</v>
      </c>
      <c r="E44" s="43">
        <f t="shared" si="5"/>
        <v>3346</v>
      </c>
      <c r="F44" s="43">
        <f t="shared" si="5"/>
        <v>4908788.6400000006</v>
      </c>
      <c r="G44" s="43">
        <f t="shared" si="2"/>
        <v>818</v>
      </c>
      <c r="H44" s="43">
        <f t="shared" si="2"/>
        <v>1621003.47</v>
      </c>
      <c r="I44" s="43">
        <f t="shared" si="2"/>
        <v>762</v>
      </c>
      <c r="J44" s="43">
        <f t="shared" si="2"/>
        <v>1540643.52</v>
      </c>
      <c r="K44" s="43">
        <f t="shared" si="2"/>
        <v>838</v>
      </c>
      <c r="L44" s="43">
        <f t="shared" si="2"/>
        <v>1513009.79</v>
      </c>
      <c r="M44" s="43">
        <f t="shared" si="2"/>
        <v>778</v>
      </c>
      <c r="N44" s="43">
        <f t="shared" si="2"/>
        <v>1399042.59</v>
      </c>
      <c r="O44" s="43">
        <f t="shared" ref="O44:BZ44" si="6">O28+O12</f>
        <v>1352</v>
      </c>
      <c r="P44" s="43">
        <f t="shared" si="6"/>
        <v>1312330.45</v>
      </c>
      <c r="Q44" s="43">
        <f t="shared" si="6"/>
        <v>1256</v>
      </c>
      <c r="R44" s="43">
        <f t="shared" si="6"/>
        <v>1259466.9900000002</v>
      </c>
      <c r="S44" s="43">
        <f t="shared" si="6"/>
        <v>12</v>
      </c>
      <c r="T44" s="43">
        <f t="shared" si="6"/>
        <v>32305.11</v>
      </c>
      <c r="U44" s="43">
        <f t="shared" si="6"/>
        <v>12</v>
      </c>
      <c r="V44" s="43">
        <f t="shared" si="6"/>
        <v>32305.11</v>
      </c>
      <c r="W44" s="43">
        <f t="shared" si="6"/>
        <v>29</v>
      </c>
      <c r="X44" s="43">
        <f t="shared" si="6"/>
        <v>58431.4</v>
      </c>
      <c r="Y44" s="43">
        <f t="shared" si="6"/>
        <v>25</v>
      </c>
      <c r="Z44" s="43">
        <f t="shared" si="6"/>
        <v>58006.400000000001</v>
      </c>
      <c r="AA44" s="43">
        <f t="shared" si="6"/>
        <v>20</v>
      </c>
      <c r="AB44" s="43">
        <f t="shared" si="6"/>
        <v>15722.17</v>
      </c>
      <c r="AC44" s="43">
        <f t="shared" si="6"/>
        <v>18</v>
      </c>
      <c r="AD44" s="43">
        <f t="shared" si="6"/>
        <v>14595</v>
      </c>
      <c r="AE44" s="43">
        <f t="shared" si="6"/>
        <v>139</v>
      </c>
      <c r="AF44" s="43">
        <f t="shared" si="6"/>
        <v>208708.59999999998</v>
      </c>
      <c r="AG44" s="43">
        <f t="shared" si="6"/>
        <v>130</v>
      </c>
      <c r="AH44" s="43">
        <f t="shared" si="6"/>
        <v>188051.84999999998</v>
      </c>
      <c r="AI44" s="43">
        <f t="shared" si="6"/>
        <v>100</v>
      </c>
      <c r="AJ44" s="43">
        <f t="shared" si="6"/>
        <v>143999.71</v>
      </c>
      <c r="AK44" s="43">
        <f t="shared" si="6"/>
        <v>87</v>
      </c>
      <c r="AL44" s="43">
        <f t="shared" si="6"/>
        <v>134000.47</v>
      </c>
      <c r="AM44" s="43">
        <f t="shared" si="6"/>
        <v>6</v>
      </c>
      <c r="AN44" s="43">
        <f t="shared" si="6"/>
        <v>502</v>
      </c>
      <c r="AO44" s="43">
        <f t="shared" si="6"/>
        <v>6</v>
      </c>
      <c r="AP44" s="43">
        <f t="shared" si="6"/>
        <v>502</v>
      </c>
      <c r="AQ44" s="43">
        <f t="shared" si="6"/>
        <v>4</v>
      </c>
      <c r="AR44" s="43">
        <f t="shared" si="6"/>
        <v>978</v>
      </c>
      <c r="AS44" s="43">
        <f t="shared" si="6"/>
        <v>3</v>
      </c>
      <c r="AT44" s="43">
        <f t="shared" si="6"/>
        <v>736</v>
      </c>
      <c r="AU44" s="43">
        <f t="shared" si="6"/>
        <v>5</v>
      </c>
      <c r="AV44" s="43">
        <f t="shared" si="6"/>
        <v>10500</v>
      </c>
      <c r="AW44" s="43">
        <f t="shared" si="6"/>
        <v>5</v>
      </c>
      <c r="AX44" s="43">
        <f t="shared" si="6"/>
        <v>10500</v>
      </c>
      <c r="AY44" s="43">
        <f t="shared" si="6"/>
        <v>2</v>
      </c>
      <c r="AZ44" s="43">
        <f t="shared" si="6"/>
        <v>19900</v>
      </c>
      <c r="BA44" s="43">
        <f t="shared" si="6"/>
        <v>2</v>
      </c>
      <c r="BB44" s="43">
        <f t="shared" si="6"/>
        <v>19900</v>
      </c>
      <c r="BC44" s="43">
        <f t="shared" si="6"/>
        <v>3</v>
      </c>
      <c r="BD44" s="43">
        <f t="shared" si="6"/>
        <v>10635.32</v>
      </c>
      <c r="BE44" s="43">
        <f t="shared" si="6"/>
        <v>2</v>
      </c>
      <c r="BF44" s="43">
        <f t="shared" si="6"/>
        <v>10612</v>
      </c>
      <c r="BG44" s="43">
        <f t="shared" si="6"/>
        <v>3</v>
      </c>
      <c r="BH44" s="43">
        <f t="shared" si="6"/>
        <v>450</v>
      </c>
      <c r="BI44" s="43">
        <f t="shared" si="6"/>
        <v>3</v>
      </c>
      <c r="BJ44" s="43">
        <f t="shared" si="6"/>
        <v>450</v>
      </c>
      <c r="BK44" s="43">
        <f t="shared" si="6"/>
        <v>73</v>
      </c>
      <c r="BL44" s="43">
        <f t="shared" si="6"/>
        <v>64203</v>
      </c>
      <c r="BM44" s="43">
        <f t="shared" si="6"/>
        <v>66</v>
      </c>
      <c r="BN44" s="43">
        <f t="shared" si="6"/>
        <v>60263</v>
      </c>
      <c r="BO44" s="43">
        <f t="shared" si="6"/>
        <v>139</v>
      </c>
      <c r="BP44" s="43">
        <f t="shared" si="6"/>
        <v>50210.96</v>
      </c>
      <c r="BQ44" s="43">
        <f t="shared" si="6"/>
        <v>136</v>
      </c>
      <c r="BR44" s="43">
        <f t="shared" si="6"/>
        <v>50160.959999999999</v>
      </c>
      <c r="BS44" s="43">
        <f t="shared" si="3"/>
        <v>20</v>
      </c>
      <c r="BT44" s="43">
        <f t="shared" si="3"/>
        <v>114266.58</v>
      </c>
      <c r="BU44" s="43">
        <f t="shared" si="3"/>
        <v>19</v>
      </c>
      <c r="BV44" s="43">
        <f t="shared" si="3"/>
        <v>114246.58</v>
      </c>
      <c r="BW44" s="43">
        <f t="shared" si="3"/>
        <v>53</v>
      </c>
      <c r="BX44" s="43">
        <f t="shared" si="3"/>
        <v>17078.52</v>
      </c>
      <c r="BY44" s="43">
        <f t="shared" si="3"/>
        <v>36</v>
      </c>
      <c r="BZ44" s="43">
        <f t="shared" si="3"/>
        <v>15306.170000000002</v>
      </c>
    </row>
    <row r="45" spans="1:78" x14ac:dyDescent="0.3">
      <c r="A45" s="42">
        <v>6</v>
      </c>
      <c r="B45" s="42" t="s">
        <v>41</v>
      </c>
      <c r="C45" s="43">
        <f t="shared" si="4"/>
        <v>3805</v>
      </c>
      <c r="D45" s="43">
        <f t="shared" si="5"/>
        <v>5973540.620000001</v>
      </c>
      <c r="E45" s="43">
        <f t="shared" si="5"/>
        <v>3214</v>
      </c>
      <c r="F45" s="43">
        <f t="shared" si="5"/>
        <v>5198537.63</v>
      </c>
      <c r="G45" s="43">
        <f t="shared" ref="G45:BR48" si="7">G29+G13</f>
        <v>626</v>
      </c>
      <c r="H45" s="43">
        <f t="shared" si="7"/>
        <v>1228744.54</v>
      </c>
      <c r="I45" s="43">
        <f t="shared" si="7"/>
        <v>497</v>
      </c>
      <c r="J45" s="43">
        <f t="shared" si="7"/>
        <v>1034178.0599999999</v>
      </c>
      <c r="K45" s="43">
        <f t="shared" si="7"/>
        <v>514</v>
      </c>
      <c r="L45" s="43">
        <f t="shared" si="7"/>
        <v>927066.12</v>
      </c>
      <c r="M45" s="43">
        <f t="shared" si="7"/>
        <v>416</v>
      </c>
      <c r="N45" s="43">
        <f t="shared" si="7"/>
        <v>823541.46</v>
      </c>
      <c r="O45" s="43">
        <f t="shared" si="7"/>
        <v>1081</v>
      </c>
      <c r="P45" s="43">
        <f t="shared" si="7"/>
        <v>728138.69000000006</v>
      </c>
      <c r="Q45" s="43">
        <f t="shared" si="7"/>
        <v>972</v>
      </c>
      <c r="R45" s="43">
        <f t="shared" si="7"/>
        <v>626832.73</v>
      </c>
      <c r="S45" s="43">
        <f t="shared" si="7"/>
        <v>35</v>
      </c>
      <c r="T45" s="43">
        <f t="shared" si="7"/>
        <v>96029.85</v>
      </c>
      <c r="U45" s="43">
        <f t="shared" si="7"/>
        <v>26</v>
      </c>
      <c r="V45" s="43">
        <f t="shared" si="7"/>
        <v>48895.6</v>
      </c>
      <c r="W45" s="43">
        <f t="shared" si="7"/>
        <v>12</v>
      </c>
      <c r="X45" s="43">
        <f t="shared" si="7"/>
        <v>61057.22</v>
      </c>
      <c r="Y45" s="43">
        <f t="shared" si="7"/>
        <v>9</v>
      </c>
      <c r="Z45" s="43">
        <f t="shared" si="7"/>
        <v>34057.22</v>
      </c>
      <c r="AA45" s="43">
        <f t="shared" si="7"/>
        <v>8</v>
      </c>
      <c r="AB45" s="43">
        <f t="shared" si="7"/>
        <v>48350</v>
      </c>
      <c r="AC45" s="43">
        <f t="shared" si="7"/>
        <v>7</v>
      </c>
      <c r="AD45" s="43">
        <f t="shared" si="7"/>
        <v>3925</v>
      </c>
      <c r="AE45" s="43">
        <f t="shared" si="7"/>
        <v>434</v>
      </c>
      <c r="AF45" s="43">
        <f t="shared" si="7"/>
        <v>2227534.96</v>
      </c>
      <c r="AG45" s="43">
        <f t="shared" si="7"/>
        <v>376</v>
      </c>
      <c r="AH45" s="43">
        <f t="shared" si="7"/>
        <v>1906068.49</v>
      </c>
      <c r="AI45" s="43">
        <f t="shared" si="7"/>
        <v>182</v>
      </c>
      <c r="AJ45" s="43">
        <f t="shared" si="7"/>
        <v>193427.39999999997</v>
      </c>
      <c r="AK45" s="43">
        <f t="shared" si="7"/>
        <v>148</v>
      </c>
      <c r="AL45" s="43">
        <f t="shared" si="7"/>
        <v>333959.30000000005</v>
      </c>
      <c r="AM45" s="43">
        <f t="shared" si="7"/>
        <v>0</v>
      </c>
      <c r="AN45" s="43">
        <f t="shared" si="7"/>
        <v>0</v>
      </c>
      <c r="AO45" s="43">
        <f t="shared" si="7"/>
        <v>0</v>
      </c>
      <c r="AP45" s="43">
        <f t="shared" si="7"/>
        <v>0</v>
      </c>
      <c r="AQ45" s="43">
        <f t="shared" si="7"/>
        <v>1</v>
      </c>
      <c r="AR45" s="43">
        <f t="shared" si="7"/>
        <v>623</v>
      </c>
      <c r="AS45" s="43">
        <f t="shared" si="7"/>
        <v>1</v>
      </c>
      <c r="AT45" s="43">
        <f t="shared" si="7"/>
        <v>623</v>
      </c>
      <c r="AU45" s="43">
        <f t="shared" si="7"/>
        <v>0</v>
      </c>
      <c r="AV45" s="43">
        <f t="shared" si="7"/>
        <v>0</v>
      </c>
      <c r="AW45" s="43">
        <f t="shared" si="7"/>
        <v>0</v>
      </c>
      <c r="AX45" s="43">
        <f t="shared" si="7"/>
        <v>0</v>
      </c>
      <c r="AY45" s="43">
        <f t="shared" si="7"/>
        <v>0</v>
      </c>
      <c r="AZ45" s="43">
        <f t="shared" si="7"/>
        <v>0</v>
      </c>
      <c r="BA45" s="43">
        <f t="shared" si="7"/>
        <v>0</v>
      </c>
      <c r="BB45" s="43">
        <f t="shared" si="7"/>
        <v>0</v>
      </c>
      <c r="BC45" s="43">
        <f t="shared" si="7"/>
        <v>6</v>
      </c>
      <c r="BD45" s="43">
        <f t="shared" si="7"/>
        <v>20040</v>
      </c>
      <c r="BE45" s="43">
        <f t="shared" si="7"/>
        <v>5</v>
      </c>
      <c r="BF45" s="43">
        <f t="shared" si="7"/>
        <v>9140</v>
      </c>
      <c r="BG45" s="43">
        <f t="shared" si="7"/>
        <v>0</v>
      </c>
      <c r="BH45" s="43">
        <f t="shared" si="7"/>
        <v>0</v>
      </c>
      <c r="BI45" s="43">
        <f t="shared" si="7"/>
        <v>0</v>
      </c>
      <c r="BJ45" s="43">
        <f t="shared" si="7"/>
        <v>0</v>
      </c>
      <c r="BK45" s="43">
        <f t="shared" si="7"/>
        <v>325</v>
      </c>
      <c r="BL45" s="43">
        <f t="shared" si="7"/>
        <v>152052.21</v>
      </c>
      <c r="BM45" s="43">
        <f t="shared" si="7"/>
        <v>260</v>
      </c>
      <c r="BN45" s="43">
        <f t="shared" si="7"/>
        <v>130222.20999999999</v>
      </c>
      <c r="BO45" s="43">
        <f t="shared" si="7"/>
        <v>529</v>
      </c>
      <c r="BP45" s="43">
        <f t="shared" si="7"/>
        <v>201253.34</v>
      </c>
      <c r="BQ45" s="43">
        <f t="shared" si="7"/>
        <v>451</v>
      </c>
      <c r="BR45" s="43">
        <f t="shared" si="7"/>
        <v>169401.09</v>
      </c>
      <c r="BS45" s="43">
        <f t="shared" si="3"/>
        <v>11</v>
      </c>
      <c r="BT45" s="43">
        <f t="shared" si="3"/>
        <v>27395</v>
      </c>
      <c r="BU45" s="43">
        <f t="shared" si="3"/>
        <v>8</v>
      </c>
      <c r="BV45" s="43">
        <f t="shared" si="3"/>
        <v>25895</v>
      </c>
      <c r="BW45" s="43">
        <f t="shared" si="3"/>
        <v>41</v>
      </c>
      <c r="BX45" s="43">
        <f t="shared" si="3"/>
        <v>61828.289999999994</v>
      </c>
      <c r="BY45" s="43">
        <f t="shared" si="3"/>
        <v>38</v>
      </c>
      <c r="BZ45" s="43">
        <f t="shared" si="3"/>
        <v>51798.47</v>
      </c>
    </row>
    <row r="46" spans="1:78" x14ac:dyDescent="0.3">
      <c r="A46" s="42">
        <v>7</v>
      </c>
      <c r="B46" s="42" t="s">
        <v>42</v>
      </c>
      <c r="C46" s="43">
        <f t="shared" si="4"/>
        <v>1646</v>
      </c>
      <c r="D46" s="43">
        <f t="shared" si="5"/>
        <v>1228428.54</v>
      </c>
      <c r="E46" s="43">
        <f t="shared" si="5"/>
        <v>1551</v>
      </c>
      <c r="F46" s="43">
        <f t="shared" si="5"/>
        <v>1126492.18</v>
      </c>
      <c r="G46" s="43">
        <f t="shared" si="7"/>
        <v>349</v>
      </c>
      <c r="H46" s="43">
        <f t="shared" si="7"/>
        <v>481241.65</v>
      </c>
      <c r="I46" s="43">
        <f t="shared" si="7"/>
        <v>325</v>
      </c>
      <c r="J46" s="43">
        <f t="shared" si="7"/>
        <v>465646.70999999996</v>
      </c>
      <c r="K46" s="43">
        <f t="shared" si="7"/>
        <v>103</v>
      </c>
      <c r="L46" s="43">
        <f t="shared" si="7"/>
        <v>140816.53</v>
      </c>
      <c r="M46" s="43">
        <f t="shared" si="7"/>
        <v>99</v>
      </c>
      <c r="N46" s="43">
        <f t="shared" si="7"/>
        <v>140727.66999999998</v>
      </c>
      <c r="O46" s="43">
        <f t="shared" si="7"/>
        <v>540</v>
      </c>
      <c r="P46" s="43">
        <f t="shared" si="7"/>
        <v>228000</v>
      </c>
      <c r="Q46" s="43">
        <f t="shared" si="7"/>
        <v>505</v>
      </c>
      <c r="R46" s="43">
        <f t="shared" si="7"/>
        <v>153533.5</v>
      </c>
      <c r="S46" s="43">
        <f t="shared" si="7"/>
        <v>2</v>
      </c>
      <c r="T46" s="43">
        <f t="shared" si="7"/>
        <v>2200</v>
      </c>
      <c r="U46" s="43">
        <f t="shared" si="7"/>
        <v>2</v>
      </c>
      <c r="V46" s="43">
        <f t="shared" si="7"/>
        <v>2200</v>
      </c>
      <c r="W46" s="43">
        <f t="shared" si="7"/>
        <v>5</v>
      </c>
      <c r="X46" s="43">
        <f t="shared" si="7"/>
        <v>34550</v>
      </c>
      <c r="Y46" s="43">
        <f t="shared" si="7"/>
        <v>5</v>
      </c>
      <c r="Z46" s="43">
        <f t="shared" si="7"/>
        <v>34550</v>
      </c>
      <c r="AA46" s="43">
        <f t="shared" si="7"/>
        <v>0</v>
      </c>
      <c r="AB46" s="43">
        <f t="shared" si="7"/>
        <v>0</v>
      </c>
      <c r="AC46" s="43">
        <f t="shared" si="7"/>
        <v>0</v>
      </c>
      <c r="AD46" s="43">
        <f t="shared" si="7"/>
        <v>0</v>
      </c>
      <c r="AE46" s="43">
        <f t="shared" si="7"/>
        <v>28</v>
      </c>
      <c r="AF46" s="43">
        <f t="shared" si="7"/>
        <v>50991.06</v>
      </c>
      <c r="AG46" s="43">
        <f t="shared" si="7"/>
        <v>24</v>
      </c>
      <c r="AH46" s="43">
        <f t="shared" si="7"/>
        <v>47578</v>
      </c>
      <c r="AI46" s="43">
        <f t="shared" si="7"/>
        <v>5</v>
      </c>
      <c r="AJ46" s="43">
        <f t="shared" si="7"/>
        <v>1670</v>
      </c>
      <c r="AK46" s="43">
        <f t="shared" si="7"/>
        <v>5</v>
      </c>
      <c r="AL46" s="43">
        <f t="shared" si="7"/>
        <v>1670</v>
      </c>
      <c r="AM46" s="43">
        <f t="shared" si="7"/>
        <v>0</v>
      </c>
      <c r="AN46" s="43">
        <f t="shared" si="7"/>
        <v>0</v>
      </c>
      <c r="AO46" s="43">
        <f t="shared" si="7"/>
        <v>0</v>
      </c>
      <c r="AP46" s="43">
        <f t="shared" si="7"/>
        <v>0</v>
      </c>
      <c r="AQ46" s="43">
        <f t="shared" si="7"/>
        <v>0</v>
      </c>
      <c r="AR46" s="43">
        <f t="shared" si="7"/>
        <v>0</v>
      </c>
      <c r="AS46" s="43">
        <f t="shared" si="7"/>
        <v>0</v>
      </c>
      <c r="AT46" s="43">
        <f t="shared" si="7"/>
        <v>0</v>
      </c>
      <c r="AU46" s="43">
        <f t="shared" si="7"/>
        <v>1</v>
      </c>
      <c r="AV46" s="43">
        <f t="shared" si="7"/>
        <v>1957.5</v>
      </c>
      <c r="AW46" s="43">
        <f t="shared" si="7"/>
        <v>1</v>
      </c>
      <c r="AX46" s="43">
        <f t="shared" si="7"/>
        <v>1957.5</v>
      </c>
      <c r="AY46" s="43">
        <f t="shared" si="7"/>
        <v>0</v>
      </c>
      <c r="AZ46" s="43">
        <f t="shared" si="7"/>
        <v>0</v>
      </c>
      <c r="BA46" s="43">
        <f t="shared" si="7"/>
        <v>0</v>
      </c>
      <c r="BB46" s="43">
        <f t="shared" si="7"/>
        <v>0</v>
      </c>
      <c r="BC46" s="43">
        <f t="shared" si="7"/>
        <v>0</v>
      </c>
      <c r="BD46" s="43">
        <f t="shared" si="7"/>
        <v>0</v>
      </c>
      <c r="BE46" s="43">
        <f t="shared" si="7"/>
        <v>0</v>
      </c>
      <c r="BF46" s="43">
        <f t="shared" si="7"/>
        <v>0</v>
      </c>
      <c r="BG46" s="43">
        <f t="shared" si="7"/>
        <v>0</v>
      </c>
      <c r="BH46" s="43">
        <f t="shared" si="7"/>
        <v>0</v>
      </c>
      <c r="BI46" s="43">
        <f t="shared" si="7"/>
        <v>0</v>
      </c>
      <c r="BJ46" s="43">
        <f t="shared" si="7"/>
        <v>0</v>
      </c>
      <c r="BK46" s="43">
        <f t="shared" si="7"/>
        <v>28</v>
      </c>
      <c r="BL46" s="43">
        <f t="shared" si="7"/>
        <v>54953.7</v>
      </c>
      <c r="BM46" s="43">
        <f t="shared" si="7"/>
        <v>28</v>
      </c>
      <c r="BN46" s="43">
        <f t="shared" si="7"/>
        <v>54953.7</v>
      </c>
      <c r="BO46" s="43">
        <f t="shared" si="7"/>
        <v>563</v>
      </c>
      <c r="BP46" s="43">
        <f t="shared" si="7"/>
        <v>196200.1</v>
      </c>
      <c r="BQ46" s="43">
        <f t="shared" si="7"/>
        <v>536</v>
      </c>
      <c r="BR46" s="43">
        <f t="shared" si="7"/>
        <v>187835.1</v>
      </c>
      <c r="BS46" s="43">
        <f t="shared" si="3"/>
        <v>7</v>
      </c>
      <c r="BT46" s="43">
        <f t="shared" si="3"/>
        <v>15308</v>
      </c>
      <c r="BU46" s="43">
        <f t="shared" si="3"/>
        <v>6</v>
      </c>
      <c r="BV46" s="43">
        <f t="shared" si="3"/>
        <v>15300</v>
      </c>
      <c r="BW46" s="43">
        <f t="shared" si="3"/>
        <v>15</v>
      </c>
      <c r="BX46" s="43">
        <f t="shared" si="3"/>
        <v>20540</v>
      </c>
      <c r="BY46" s="43">
        <f t="shared" si="3"/>
        <v>15</v>
      </c>
      <c r="BZ46" s="43">
        <f t="shared" si="3"/>
        <v>20540</v>
      </c>
    </row>
    <row r="47" spans="1:78" x14ac:dyDescent="0.3">
      <c r="A47" s="42">
        <v>8</v>
      </c>
      <c r="B47" s="42" t="s">
        <v>43</v>
      </c>
      <c r="C47" s="43">
        <f t="shared" si="4"/>
        <v>760</v>
      </c>
      <c r="D47" s="43">
        <f t="shared" si="5"/>
        <v>2124084.84</v>
      </c>
      <c r="E47" s="43">
        <f t="shared" si="5"/>
        <v>430</v>
      </c>
      <c r="F47" s="43">
        <f t="shared" si="5"/>
        <v>296061.84000000003</v>
      </c>
      <c r="G47" s="43">
        <f t="shared" si="7"/>
        <v>217</v>
      </c>
      <c r="H47" s="43">
        <f t="shared" si="7"/>
        <v>1748591.43</v>
      </c>
      <c r="I47" s="43">
        <f t="shared" si="7"/>
        <v>116</v>
      </c>
      <c r="J47" s="43">
        <f t="shared" si="7"/>
        <v>134142.07</v>
      </c>
      <c r="K47" s="43">
        <f t="shared" si="7"/>
        <v>119</v>
      </c>
      <c r="L47" s="43">
        <f t="shared" si="7"/>
        <v>186671.86</v>
      </c>
      <c r="M47" s="43">
        <f t="shared" si="7"/>
        <v>32</v>
      </c>
      <c r="N47" s="43">
        <f t="shared" si="7"/>
        <v>32316.22</v>
      </c>
      <c r="O47" s="43">
        <f t="shared" si="7"/>
        <v>231</v>
      </c>
      <c r="P47" s="43">
        <f t="shared" si="7"/>
        <v>76725</v>
      </c>
      <c r="Q47" s="43">
        <f t="shared" si="7"/>
        <v>165</v>
      </c>
      <c r="R47" s="43">
        <f t="shared" si="7"/>
        <v>51105</v>
      </c>
      <c r="S47" s="43">
        <f t="shared" si="7"/>
        <v>15</v>
      </c>
      <c r="T47" s="43">
        <f t="shared" si="7"/>
        <v>6537</v>
      </c>
      <c r="U47" s="43">
        <f t="shared" si="7"/>
        <v>9</v>
      </c>
      <c r="V47" s="43">
        <f t="shared" si="7"/>
        <v>5350</v>
      </c>
      <c r="W47" s="43">
        <f t="shared" si="7"/>
        <v>3</v>
      </c>
      <c r="X47" s="43">
        <f t="shared" si="7"/>
        <v>3995</v>
      </c>
      <c r="Y47" s="43">
        <f t="shared" si="7"/>
        <v>1</v>
      </c>
      <c r="Z47" s="43">
        <f t="shared" si="7"/>
        <v>300</v>
      </c>
      <c r="AA47" s="43">
        <f t="shared" si="7"/>
        <v>11</v>
      </c>
      <c r="AB47" s="43">
        <f t="shared" si="7"/>
        <v>2680</v>
      </c>
      <c r="AC47" s="43">
        <f t="shared" si="7"/>
        <v>5</v>
      </c>
      <c r="AD47" s="43">
        <f t="shared" si="7"/>
        <v>220</v>
      </c>
      <c r="AE47" s="43">
        <f t="shared" si="7"/>
        <v>18</v>
      </c>
      <c r="AF47" s="43">
        <f t="shared" si="7"/>
        <v>35364.300000000003</v>
      </c>
      <c r="AG47" s="43">
        <f t="shared" si="7"/>
        <v>7</v>
      </c>
      <c r="AH47" s="43">
        <f t="shared" si="7"/>
        <v>22172.5</v>
      </c>
      <c r="AI47" s="43">
        <f t="shared" si="7"/>
        <v>2</v>
      </c>
      <c r="AJ47" s="43">
        <f t="shared" si="7"/>
        <v>2500</v>
      </c>
      <c r="AK47" s="43">
        <f t="shared" si="7"/>
        <v>0</v>
      </c>
      <c r="AL47" s="43">
        <f t="shared" si="7"/>
        <v>0</v>
      </c>
      <c r="AM47" s="43">
        <f t="shared" si="7"/>
        <v>0</v>
      </c>
      <c r="AN47" s="43">
        <f t="shared" si="7"/>
        <v>0</v>
      </c>
      <c r="AO47" s="43">
        <f t="shared" si="7"/>
        <v>0</v>
      </c>
      <c r="AP47" s="43">
        <f t="shared" si="7"/>
        <v>0</v>
      </c>
      <c r="AQ47" s="43">
        <f t="shared" si="7"/>
        <v>0</v>
      </c>
      <c r="AR47" s="43">
        <f t="shared" si="7"/>
        <v>0</v>
      </c>
      <c r="AS47" s="43">
        <f t="shared" si="7"/>
        <v>0</v>
      </c>
      <c r="AT47" s="43">
        <f t="shared" si="7"/>
        <v>0</v>
      </c>
      <c r="AU47" s="43">
        <f t="shared" si="7"/>
        <v>0</v>
      </c>
      <c r="AV47" s="43">
        <f t="shared" si="7"/>
        <v>0</v>
      </c>
      <c r="AW47" s="43">
        <f t="shared" si="7"/>
        <v>0</v>
      </c>
      <c r="AX47" s="43">
        <f t="shared" si="7"/>
        <v>0</v>
      </c>
      <c r="AY47" s="43">
        <f t="shared" si="7"/>
        <v>0</v>
      </c>
      <c r="AZ47" s="43">
        <f t="shared" si="7"/>
        <v>0</v>
      </c>
      <c r="BA47" s="43">
        <f t="shared" si="7"/>
        <v>0</v>
      </c>
      <c r="BB47" s="43">
        <f t="shared" si="7"/>
        <v>0</v>
      </c>
      <c r="BC47" s="43">
        <f t="shared" si="7"/>
        <v>0</v>
      </c>
      <c r="BD47" s="43">
        <f t="shared" si="7"/>
        <v>0</v>
      </c>
      <c r="BE47" s="43">
        <f t="shared" si="7"/>
        <v>0</v>
      </c>
      <c r="BF47" s="43">
        <f t="shared" si="7"/>
        <v>0</v>
      </c>
      <c r="BG47" s="43">
        <f t="shared" si="7"/>
        <v>0</v>
      </c>
      <c r="BH47" s="43">
        <f t="shared" si="7"/>
        <v>0</v>
      </c>
      <c r="BI47" s="43">
        <f t="shared" si="7"/>
        <v>0</v>
      </c>
      <c r="BJ47" s="43">
        <f t="shared" si="7"/>
        <v>0</v>
      </c>
      <c r="BK47" s="43">
        <f t="shared" si="7"/>
        <v>16</v>
      </c>
      <c r="BL47" s="43">
        <f t="shared" si="7"/>
        <v>15420</v>
      </c>
      <c r="BM47" s="43">
        <f t="shared" si="7"/>
        <v>11</v>
      </c>
      <c r="BN47" s="43">
        <f t="shared" si="7"/>
        <v>14370</v>
      </c>
      <c r="BO47" s="43">
        <f t="shared" si="7"/>
        <v>119</v>
      </c>
      <c r="BP47" s="43">
        <f t="shared" si="7"/>
        <v>38800.25</v>
      </c>
      <c r="BQ47" s="43">
        <f t="shared" si="7"/>
        <v>78</v>
      </c>
      <c r="BR47" s="43">
        <f t="shared" si="7"/>
        <v>30626.050000000003</v>
      </c>
      <c r="BS47" s="43">
        <f t="shared" si="3"/>
        <v>1</v>
      </c>
      <c r="BT47" s="43">
        <f t="shared" si="3"/>
        <v>5305</v>
      </c>
      <c r="BU47" s="43">
        <f t="shared" si="3"/>
        <v>1</v>
      </c>
      <c r="BV47" s="43">
        <f t="shared" si="3"/>
        <v>5305</v>
      </c>
      <c r="BW47" s="43">
        <f t="shared" si="3"/>
        <v>8</v>
      </c>
      <c r="BX47" s="43">
        <f t="shared" si="3"/>
        <v>1495</v>
      </c>
      <c r="BY47" s="43">
        <f t="shared" si="3"/>
        <v>5</v>
      </c>
      <c r="BZ47" s="43">
        <f t="shared" si="3"/>
        <v>155</v>
      </c>
    </row>
    <row r="48" spans="1:78" x14ac:dyDescent="0.3">
      <c r="A48" s="42">
        <v>9</v>
      </c>
      <c r="B48" s="42" t="s">
        <v>44</v>
      </c>
      <c r="C48" s="43">
        <f t="shared" si="4"/>
        <v>2020</v>
      </c>
      <c r="D48" s="43">
        <f t="shared" si="5"/>
        <v>1730385.49</v>
      </c>
      <c r="E48" s="43">
        <f t="shared" si="5"/>
        <v>1880</v>
      </c>
      <c r="F48" s="43">
        <f t="shared" si="5"/>
        <v>1604731.07</v>
      </c>
      <c r="G48" s="43">
        <f t="shared" si="7"/>
        <v>380</v>
      </c>
      <c r="H48" s="43">
        <f t="shared" si="7"/>
        <v>554342.44999999995</v>
      </c>
      <c r="I48" s="43">
        <f t="shared" si="7"/>
        <v>337</v>
      </c>
      <c r="J48" s="43">
        <f t="shared" si="7"/>
        <v>512919.56</v>
      </c>
      <c r="K48" s="43">
        <f t="shared" si="7"/>
        <v>223</v>
      </c>
      <c r="L48" s="43">
        <f t="shared" si="7"/>
        <v>413705.48</v>
      </c>
      <c r="M48" s="43">
        <f t="shared" si="7"/>
        <v>214</v>
      </c>
      <c r="N48" s="43">
        <f t="shared" si="7"/>
        <v>408220</v>
      </c>
      <c r="O48" s="43">
        <f t="shared" si="7"/>
        <v>991</v>
      </c>
      <c r="P48" s="43">
        <f t="shared" si="7"/>
        <v>537719</v>
      </c>
      <c r="Q48" s="43">
        <f t="shared" si="7"/>
        <v>941</v>
      </c>
      <c r="R48" s="43">
        <f t="shared" si="7"/>
        <v>517526</v>
      </c>
      <c r="S48" s="43">
        <f t="shared" si="7"/>
        <v>0</v>
      </c>
      <c r="T48" s="43">
        <f t="shared" si="7"/>
        <v>0</v>
      </c>
      <c r="U48" s="43">
        <f t="shared" si="7"/>
        <v>0</v>
      </c>
      <c r="V48" s="43">
        <f t="shared" si="7"/>
        <v>0</v>
      </c>
      <c r="W48" s="43">
        <f t="shared" si="7"/>
        <v>9</v>
      </c>
      <c r="X48" s="43">
        <f t="shared" si="7"/>
        <v>8600</v>
      </c>
      <c r="Y48" s="43">
        <f t="shared" si="7"/>
        <v>9</v>
      </c>
      <c r="Z48" s="43">
        <f t="shared" si="7"/>
        <v>8600</v>
      </c>
      <c r="AA48" s="43">
        <f t="shared" si="7"/>
        <v>12</v>
      </c>
      <c r="AB48" s="43">
        <f t="shared" si="7"/>
        <v>8340</v>
      </c>
      <c r="AC48" s="43">
        <f t="shared" si="7"/>
        <v>10</v>
      </c>
      <c r="AD48" s="43">
        <f t="shared" si="7"/>
        <v>8270</v>
      </c>
      <c r="AE48" s="43">
        <f t="shared" si="7"/>
        <v>42</v>
      </c>
      <c r="AF48" s="43">
        <f t="shared" si="7"/>
        <v>65618.05</v>
      </c>
      <c r="AG48" s="43">
        <f t="shared" si="7"/>
        <v>32</v>
      </c>
      <c r="AH48" s="43">
        <f t="shared" si="7"/>
        <v>31489</v>
      </c>
      <c r="AI48" s="43">
        <f t="shared" si="7"/>
        <v>87</v>
      </c>
      <c r="AJ48" s="43">
        <f t="shared" si="7"/>
        <v>56631.96</v>
      </c>
      <c r="AK48" s="43">
        <f t="shared" si="7"/>
        <v>69</v>
      </c>
      <c r="AL48" s="43">
        <f t="shared" si="7"/>
        <v>36545.46</v>
      </c>
      <c r="AM48" s="43">
        <f t="shared" si="7"/>
        <v>0</v>
      </c>
      <c r="AN48" s="43">
        <f t="shared" si="7"/>
        <v>0</v>
      </c>
      <c r="AO48" s="43">
        <f t="shared" si="7"/>
        <v>0</v>
      </c>
      <c r="AP48" s="43">
        <f t="shared" si="7"/>
        <v>0</v>
      </c>
      <c r="AQ48" s="43">
        <f t="shared" si="7"/>
        <v>2</v>
      </c>
      <c r="AR48" s="43">
        <f t="shared" si="7"/>
        <v>119</v>
      </c>
      <c r="AS48" s="43">
        <f t="shared" si="7"/>
        <v>2</v>
      </c>
      <c r="AT48" s="43">
        <f t="shared" si="7"/>
        <v>119</v>
      </c>
      <c r="AU48" s="43">
        <f t="shared" si="7"/>
        <v>0</v>
      </c>
      <c r="AV48" s="43">
        <f t="shared" si="7"/>
        <v>0</v>
      </c>
      <c r="AW48" s="43">
        <f t="shared" si="7"/>
        <v>0</v>
      </c>
      <c r="AX48" s="43">
        <f t="shared" si="7"/>
        <v>0</v>
      </c>
      <c r="AY48" s="43">
        <f t="shared" si="7"/>
        <v>0</v>
      </c>
      <c r="AZ48" s="43">
        <f t="shared" si="7"/>
        <v>0</v>
      </c>
      <c r="BA48" s="43">
        <f t="shared" si="7"/>
        <v>0</v>
      </c>
      <c r="BB48" s="43">
        <f t="shared" si="7"/>
        <v>0</v>
      </c>
      <c r="BC48" s="43">
        <f t="shared" si="7"/>
        <v>0</v>
      </c>
      <c r="BD48" s="43">
        <f t="shared" si="7"/>
        <v>0</v>
      </c>
      <c r="BE48" s="43">
        <f t="shared" si="7"/>
        <v>0</v>
      </c>
      <c r="BF48" s="43">
        <f t="shared" si="7"/>
        <v>0</v>
      </c>
      <c r="BG48" s="43">
        <f t="shared" si="7"/>
        <v>1</v>
      </c>
      <c r="BH48" s="43">
        <f t="shared" si="7"/>
        <v>150</v>
      </c>
      <c r="BI48" s="43">
        <f t="shared" si="7"/>
        <v>1</v>
      </c>
      <c r="BJ48" s="43">
        <f t="shared" si="7"/>
        <v>150</v>
      </c>
      <c r="BK48" s="43">
        <f t="shared" si="7"/>
        <v>11</v>
      </c>
      <c r="BL48" s="43">
        <f t="shared" si="7"/>
        <v>8120</v>
      </c>
      <c r="BM48" s="43">
        <f t="shared" si="7"/>
        <v>10</v>
      </c>
      <c r="BN48" s="43">
        <f t="shared" si="7"/>
        <v>7270</v>
      </c>
      <c r="BO48" s="43">
        <f t="shared" si="7"/>
        <v>218</v>
      </c>
      <c r="BP48" s="43">
        <f t="shared" si="7"/>
        <v>58006.5</v>
      </c>
      <c r="BQ48" s="43">
        <f t="shared" si="7"/>
        <v>214</v>
      </c>
      <c r="BR48" s="43">
        <f t="shared" ref="BR48:EC48" si="8">BR32+BR16</f>
        <v>56927</v>
      </c>
      <c r="BS48" s="43">
        <f t="shared" si="3"/>
        <v>11</v>
      </c>
      <c r="BT48" s="43">
        <f t="shared" si="3"/>
        <v>5880.1</v>
      </c>
      <c r="BU48" s="43">
        <f t="shared" si="3"/>
        <v>9</v>
      </c>
      <c r="BV48" s="43">
        <f t="shared" si="3"/>
        <v>3692.1</v>
      </c>
      <c r="BW48" s="43">
        <f t="shared" si="3"/>
        <v>33</v>
      </c>
      <c r="BX48" s="43">
        <f t="shared" si="3"/>
        <v>13152.95</v>
      </c>
      <c r="BY48" s="43">
        <f t="shared" si="3"/>
        <v>32</v>
      </c>
      <c r="BZ48" s="43">
        <f t="shared" si="3"/>
        <v>13002.95</v>
      </c>
    </row>
    <row r="49" spans="1:78" x14ac:dyDescent="0.3">
      <c r="A49" s="44"/>
      <c r="B49" s="45" t="s">
        <v>45</v>
      </c>
      <c r="C49" s="46">
        <f>C48+C47+C46+C45+C44+C43+C42+C41+C40</f>
        <v>40526</v>
      </c>
      <c r="D49" s="46">
        <f t="shared" ref="D49:BO49" si="9">D40+D41+D42+D43+D44+D45+D46+D47+D48</f>
        <v>280808362.11000001</v>
      </c>
      <c r="E49" s="46">
        <f t="shared" si="9"/>
        <v>36836</v>
      </c>
      <c r="F49" s="46">
        <f t="shared" si="9"/>
        <v>274752161.56999999</v>
      </c>
      <c r="G49" s="46">
        <f t="shared" si="9"/>
        <v>7684</v>
      </c>
      <c r="H49" s="46">
        <f t="shared" si="9"/>
        <v>117863081.67000003</v>
      </c>
      <c r="I49" s="46">
        <f t="shared" si="9"/>
        <v>6726</v>
      </c>
      <c r="J49" s="46">
        <f t="shared" si="9"/>
        <v>113114627.13999999</v>
      </c>
      <c r="K49" s="46">
        <f t="shared" si="9"/>
        <v>12292</v>
      </c>
      <c r="L49" s="46">
        <f t="shared" si="9"/>
        <v>52937159.579999998</v>
      </c>
      <c r="M49" s="46">
        <f t="shared" si="9"/>
        <v>11373</v>
      </c>
      <c r="N49" s="46">
        <f t="shared" si="9"/>
        <v>49882125.910000004</v>
      </c>
      <c r="O49" s="46">
        <f t="shared" si="9"/>
        <v>10445</v>
      </c>
      <c r="P49" s="46">
        <f t="shared" si="9"/>
        <v>75189424.090000004</v>
      </c>
      <c r="Q49" s="46">
        <f t="shared" si="9"/>
        <v>9579</v>
      </c>
      <c r="R49" s="46">
        <f t="shared" si="9"/>
        <v>90666443.649999991</v>
      </c>
      <c r="S49" s="46">
        <f t="shared" si="9"/>
        <v>378</v>
      </c>
      <c r="T49" s="46">
        <f t="shared" si="9"/>
        <v>1317927.4500000002</v>
      </c>
      <c r="U49" s="46">
        <f t="shared" si="9"/>
        <v>332</v>
      </c>
      <c r="V49" s="46">
        <f t="shared" si="9"/>
        <v>1108060.4700000002</v>
      </c>
      <c r="W49" s="46">
        <f t="shared" si="9"/>
        <v>163</v>
      </c>
      <c r="X49" s="46">
        <f t="shared" si="9"/>
        <v>3681581.8699999996</v>
      </c>
      <c r="Y49" s="46">
        <f t="shared" si="9"/>
        <v>140</v>
      </c>
      <c r="Z49" s="46">
        <f t="shared" si="9"/>
        <v>1678433.0599999996</v>
      </c>
      <c r="AA49" s="46">
        <f t="shared" si="9"/>
        <v>170</v>
      </c>
      <c r="AB49" s="46">
        <f t="shared" si="9"/>
        <v>706407.19000000006</v>
      </c>
      <c r="AC49" s="46">
        <f t="shared" si="9"/>
        <v>180</v>
      </c>
      <c r="AD49" s="46">
        <f t="shared" si="9"/>
        <v>630101.72</v>
      </c>
      <c r="AE49" s="46">
        <f t="shared" si="9"/>
        <v>1236</v>
      </c>
      <c r="AF49" s="46">
        <f t="shared" si="9"/>
        <v>15212761.070000002</v>
      </c>
      <c r="AG49" s="46">
        <f t="shared" si="9"/>
        <v>1079</v>
      </c>
      <c r="AH49" s="46">
        <f t="shared" si="9"/>
        <v>6043432.2999999998</v>
      </c>
      <c r="AI49" s="46">
        <f t="shared" si="9"/>
        <v>517</v>
      </c>
      <c r="AJ49" s="46">
        <f t="shared" si="9"/>
        <v>775678.92999999993</v>
      </c>
      <c r="AK49" s="46">
        <f t="shared" si="9"/>
        <v>428</v>
      </c>
      <c r="AL49" s="46">
        <f t="shared" si="9"/>
        <v>793072.98</v>
      </c>
      <c r="AM49" s="46">
        <f t="shared" si="9"/>
        <v>13</v>
      </c>
      <c r="AN49" s="46">
        <f t="shared" si="9"/>
        <v>68030.539999999994</v>
      </c>
      <c r="AO49" s="46">
        <f t="shared" si="9"/>
        <v>11</v>
      </c>
      <c r="AP49" s="46">
        <f t="shared" si="9"/>
        <v>62146.14</v>
      </c>
      <c r="AQ49" s="46">
        <f t="shared" si="9"/>
        <v>15</v>
      </c>
      <c r="AR49" s="46">
        <f t="shared" si="9"/>
        <v>5415</v>
      </c>
      <c r="AS49" s="46">
        <f t="shared" si="9"/>
        <v>12</v>
      </c>
      <c r="AT49" s="46">
        <f t="shared" si="9"/>
        <v>4478</v>
      </c>
      <c r="AU49" s="46">
        <f t="shared" si="9"/>
        <v>7</v>
      </c>
      <c r="AV49" s="46">
        <f t="shared" si="9"/>
        <v>12557.5</v>
      </c>
      <c r="AW49" s="46">
        <f t="shared" si="9"/>
        <v>7</v>
      </c>
      <c r="AX49" s="46">
        <f t="shared" si="9"/>
        <v>12557.5</v>
      </c>
      <c r="AY49" s="46">
        <f t="shared" si="9"/>
        <v>4</v>
      </c>
      <c r="AZ49" s="46">
        <f t="shared" si="9"/>
        <v>26700</v>
      </c>
      <c r="BA49" s="46">
        <f t="shared" si="9"/>
        <v>4</v>
      </c>
      <c r="BB49" s="46">
        <f t="shared" si="9"/>
        <v>26700</v>
      </c>
      <c r="BC49" s="46">
        <f t="shared" si="9"/>
        <v>27</v>
      </c>
      <c r="BD49" s="46">
        <f t="shared" si="9"/>
        <v>315623.01</v>
      </c>
      <c r="BE49" s="46">
        <f t="shared" si="9"/>
        <v>23</v>
      </c>
      <c r="BF49" s="46">
        <f t="shared" si="9"/>
        <v>215200.43</v>
      </c>
      <c r="BG49" s="46">
        <f t="shared" si="9"/>
        <v>6</v>
      </c>
      <c r="BH49" s="46">
        <f t="shared" si="9"/>
        <v>6080</v>
      </c>
      <c r="BI49" s="46">
        <f t="shared" si="9"/>
        <v>6</v>
      </c>
      <c r="BJ49" s="46">
        <f t="shared" si="9"/>
        <v>6080</v>
      </c>
      <c r="BK49" s="46">
        <f t="shared" si="9"/>
        <v>1327</v>
      </c>
      <c r="BL49" s="46">
        <f t="shared" si="9"/>
        <v>1569274.16</v>
      </c>
      <c r="BM49" s="46">
        <f t="shared" si="9"/>
        <v>1148</v>
      </c>
      <c r="BN49" s="46">
        <f t="shared" si="9"/>
        <v>1493548.7000000002</v>
      </c>
      <c r="BO49" s="46">
        <f t="shared" si="9"/>
        <v>3591</v>
      </c>
      <c r="BP49" s="46">
        <f t="shared" ref="BP49:BZ49" si="10">BP40+BP41+BP42+BP43+BP44+BP45+BP46+BP47+BP48</f>
        <v>4095461.5</v>
      </c>
      <c r="BQ49" s="46">
        <f t="shared" si="10"/>
        <v>3306</v>
      </c>
      <c r="BR49" s="46">
        <f t="shared" si="10"/>
        <v>3942242.4699999997</v>
      </c>
      <c r="BS49" s="46">
        <f t="shared" si="10"/>
        <v>2172</v>
      </c>
      <c r="BT49" s="46">
        <f t="shared" si="10"/>
        <v>6467095.3399999999</v>
      </c>
      <c r="BU49" s="46">
        <f t="shared" si="10"/>
        <v>2051</v>
      </c>
      <c r="BV49" s="46">
        <f t="shared" si="10"/>
        <v>4553144.7599999988</v>
      </c>
      <c r="BW49" s="46">
        <f t="shared" si="10"/>
        <v>479</v>
      </c>
      <c r="BX49" s="46">
        <f t="shared" si="10"/>
        <v>558103.21</v>
      </c>
      <c r="BY49" s="46">
        <f t="shared" si="10"/>
        <v>431</v>
      </c>
      <c r="BZ49" s="46">
        <f t="shared" si="10"/>
        <v>519766.34</v>
      </c>
    </row>
  </sheetData>
  <mergeCells count="258">
    <mergeCell ref="BS37:BS38"/>
    <mergeCell ref="BT37:BT38"/>
    <mergeCell ref="BU37:BV37"/>
    <mergeCell ref="BW37:BW38"/>
    <mergeCell ref="BX37:BX38"/>
    <mergeCell ref="BY37:BZ37"/>
    <mergeCell ref="BK37:BK38"/>
    <mergeCell ref="BL37:BL38"/>
    <mergeCell ref="BM37:BN37"/>
    <mergeCell ref="BO37:BO38"/>
    <mergeCell ref="BP37:BP38"/>
    <mergeCell ref="BQ37:BR37"/>
    <mergeCell ref="BC37:BC38"/>
    <mergeCell ref="BD37:BD38"/>
    <mergeCell ref="BE37:BF37"/>
    <mergeCell ref="BG37:BG38"/>
    <mergeCell ref="BH37:BH38"/>
    <mergeCell ref="BI37:BJ37"/>
    <mergeCell ref="AU37:AU38"/>
    <mergeCell ref="AV37:AV38"/>
    <mergeCell ref="AW37:AX37"/>
    <mergeCell ref="AY37:AY38"/>
    <mergeCell ref="AZ37:AZ38"/>
    <mergeCell ref="BA37:BB37"/>
    <mergeCell ref="AM37:AM38"/>
    <mergeCell ref="AN37:AN38"/>
    <mergeCell ref="AO37:AP37"/>
    <mergeCell ref="AQ37:AQ38"/>
    <mergeCell ref="AR37:AR38"/>
    <mergeCell ref="AS37:AT37"/>
    <mergeCell ref="AE37:AE38"/>
    <mergeCell ref="AF37:AF38"/>
    <mergeCell ref="AG37:AH37"/>
    <mergeCell ref="AI37:AI38"/>
    <mergeCell ref="AJ37:AJ38"/>
    <mergeCell ref="AK37:AL37"/>
    <mergeCell ref="W37:W38"/>
    <mergeCell ref="X37:X38"/>
    <mergeCell ref="Y37:Z37"/>
    <mergeCell ref="AA37:AA38"/>
    <mergeCell ref="AB37:AB38"/>
    <mergeCell ref="AC37:AD37"/>
    <mergeCell ref="O37:O38"/>
    <mergeCell ref="P37:P38"/>
    <mergeCell ref="Q37:R37"/>
    <mergeCell ref="S37:S38"/>
    <mergeCell ref="T37:T38"/>
    <mergeCell ref="U37:V37"/>
    <mergeCell ref="BW36:BZ36"/>
    <mergeCell ref="C37:C38"/>
    <mergeCell ref="D37:D38"/>
    <mergeCell ref="E37:F37"/>
    <mergeCell ref="G37:G38"/>
    <mergeCell ref="H37:H38"/>
    <mergeCell ref="I37:J37"/>
    <mergeCell ref="K37:K38"/>
    <mergeCell ref="L37:L38"/>
    <mergeCell ref="M37:N37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U21:BV21"/>
    <mergeCell ref="BW21:BW22"/>
    <mergeCell ref="BX21:BX22"/>
    <mergeCell ref="BY21:BZ21"/>
    <mergeCell ref="A35:A38"/>
    <mergeCell ref="B35:B38"/>
    <mergeCell ref="C35:F36"/>
    <mergeCell ref="G35:V35"/>
    <mergeCell ref="W35:AD35"/>
    <mergeCell ref="AE35:AL35"/>
    <mergeCell ref="BM21:BN21"/>
    <mergeCell ref="BO21:BO22"/>
    <mergeCell ref="BP21:BP22"/>
    <mergeCell ref="BQ21:BR21"/>
    <mergeCell ref="BS21:BS22"/>
    <mergeCell ref="BT21:BT22"/>
    <mergeCell ref="BE21:BF21"/>
    <mergeCell ref="BG21:BG22"/>
    <mergeCell ref="BH21:BH22"/>
    <mergeCell ref="BI21:BJ21"/>
    <mergeCell ref="BK21:BK22"/>
    <mergeCell ref="BL21:BL22"/>
    <mergeCell ref="AW21:AX21"/>
    <mergeCell ref="AY21:AY22"/>
    <mergeCell ref="AZ21:AZ22"/>
    <mergeCell ref="BA21:BB21"/>
    <mergeCell ref="BC21:BC22"/>
    <mergeCell ref="BD21:BD22"/>
    <mergeCell ref="AO21:AP21"/>
    <mergeCell ref="AQ21:AQ22"/>
    <mergeCell ref="AR21:AR22"/>
    <mergeCell ref="AS21:AT21"/>
    <mergeCell ref="AU21:AU22"/>
    <mergeCell ref="AV21:AV22"/>
    <mergeCell ref="AG21:AH21"/>
    <mergeCell ref="AI21:AI22"/>
    <mergeCell ref="AJ21:AJ22"/>
    <mergeCell ref="AK21:AL21"/>
    <mergeCell ref="AM21:AM22"/>
    <mergeCell ref="AN21:AN22"/>
    <mergeCell ref="Y21:Z21"/>
    <mergeCell ref="AA21:AA22"/>
    <mergeCell ref="AB21:AB22"/>
    <mergeCell ref="AC21:AD21"/>
    <mergeCell ref="AE21:AE22"/>
    <mergeCell ref="AF21:AF22"/>
    <mergeCell ref="Q21:R21"/>
    <mergeCell ref="S21:S22"/>
    <mergeCell ref="T21:T22"/>
    <mergeCell ref="U21:V21"/>
    <mergeCell ref="W21:W22"/>
    <mergeCell ref="X21:X22"/>
    <mergeCell ref="I21:J21"/>
    <mergeCell ref="K21:K22"/>
    <mergeCell ref="L21:L22"/>
    <mergeCell ref="M21:N21"/>
    <mergeCell ref="O21:O22"/>
    <mergeCell ref="P21:P22"/>
    <mergeCell ref="BG20:BJ20"/>
    <mergeCell ref="BK20:BN20"/>
    <mergeCell ref="BO20:BR20"/>
    <mergeCell ref="BS20:BV20"/>
    <mergeCell ref="BW20:BZ20"/>
    <mergeCell ref="C21:C22"/>
    <mergeCell ref="D21:D22"/>
    <mergeCell ref="E21:F21"/>
    <mergeCell ref="G21:G22"/>
    <mergeCell ref="H21:H22"/>
    <mergeCell ref="AI20:AL20"/>
    <mergeCell ref="AM20:AP20"/>
    <mergeCell ref="AQ20:AT20"/>
    <mergeCell ref="AU20:AX20"/>
    <mergeCell ref="AY20:BB20"/>
    <mergeCell ref="BC20:BF20"/>
    <mergeCell ref="BC19:BJ19"/>
    <mergeCell ref="BK19:BR19"/>
    <mergeCell ref="BS19:BZ19"/>
    <mergeCell ref="G20:J20"/>
    <mergeCell ref="K20:N20"/>
    <mergeCell ref="O20:R20"/>
    <mergeCell ref="S20:V20"/>
    <mergeCell ref="W20:Z20"/>
    <mergeCell ref="AA20:AD20"/>
    <mergeCell ref="AE20:AH20"/>
    <mergeCell ref="BX5:BX6"/>
    <mergeCell ref="BY5:BZ5"/>
    <mergeCell ref="A19:A22"/>
    <mergeCell ref="B19:B22"/>
    <mergeCell ref="C19:F20"/>
    <mergeCell ref="G19:V19"/>
    <mergeCell ref="W19:AD19"/>
    <mergeCell ref="AE19:AL19"/>
    <mergeCell ref="AM19:AT19"/>
    <mergeCell ref="AU19:BB19"/>
    <mergeCell ref="BP5:BP6"/>
    <mergeCell ref="BQ5:BR5"/>
    <mergeCell ref="BS5:BS6"/>
    <mergeCell ref="BT5:BT6"/>
    <mergeCell ref="BU5:BV5"/>
    <mergeCell ref="BW5:BW6"/>
    <mergeCell ref="BH5:BH6"/>
    <mergeCell ref="BI5:BJ5"/>
    <mergeCell ref="BK5:BK6"/>
    <mergeCell ref="BL5:BL6"/>
    <mergeCell ref="BM5:BN5"/>
    <mergeCell ref="BO5:BO6"/>
    <mergeCell ref="AZ5:AZ6"/>
    <mergeCell ref="BA5:BB5"/>
    <mergeCell ref="BC5:BC6"/>
    <mergeCell ref="BD5:BD6"/>
    <mergeCell ref="BE5:BF5"/>
    <mergeCell ref="BG5:BG6"/>
    <mergeCell ref="AR5:AR6"/>
    <mergeCell ref="AS5:AT5"/>
    <mergeCell ref="AU5:AU6"/>
    <mergeCell ref="AV5:AV6"/>
    <mergeCell ref="AW5:AX5"/>
    <mergeCell ref="AY5:AY6"/>
    <mergeCell ref="AJ5:AJ6"/>
    <mergeCell ref="AK5:AL5"/>
    <mergeCell ref="AM5:AM6"/>
    <mergeCell ref="AN5:AN6"/>
    <mergeCell ref="AO5:AP5"/>
    <mergeCell ref="AQ5:AQ6"/>
    <mergeCell ref="AB5:AB6"/>
    <mergeCell ref="AC5:AD5"/>
    <mergeCell ref="AE5:AE6"/>
    <mergeCell ref="AF5:AF6"/>
    <mergeCell ref="AG5:AH5"/>
    <mergeCell ref="AI5:AI6"/>
    <mergeCell ref="T5:T6"/>
    <mergeCell ref="U5:V5"/>
    <mergeCell ref="W5:W6"/>
    <mergeCell ref="X5:X6"/>
    <mergeCell ref="Y5:Z5"/>
    <mergeCell ref="AA5:AA6"/>
    <mergeCell ref="L5:L6"/>
    <mergeCell ref="M5:N5"/>
    <mergeCell ref="O5:O6"/>
    <mergeCell ref="P5:P6"/>
    <mergeCell ref="Q5:R5"/>
    <mergeCell ref="S5:S6"/>
    <mergeCell ref="BK4:BN4"/>
    <mergeCell ref="BO4:BR4"/>
    <mergeCell ref="BS4:BV4"/>
    <mergeCell ref="BW4:BZ4"/>
    <mergeCell ref="C5:C6"/>
    <mergeCell ref="D5:D6"/>
    <mergeCell ref="E5:F5"/>
    <mergeCell ref="G5:G6"/>
    <mergeCell ref="H5:H6"/>
    <mergeCell ref="I5:J5"/>
    <mergeCell ref="AM4:AP4"/>
    <mergeCell ref="AQ4:AT4"/>
    <mergeCell ref="AU4:AX4"/>
    <mergeCell ref="AY4:BB4"/>
    <mergeCell ref="BC4:BF4"/>
    <mergeCell ref="BG4:BJ4"/>
    <mergeCell ref="AM3:AT3"/>
    <mergeCell ref="AU3:BB3"/>
    <mergeCell ref="BC3:BJ3"/>
    <mergeCell ref="BK3:BR3"/>
    <mergeCell ref="BS3:BZ3"/>
    <mergeCell ref="G4:J4"/>
    <mergeCell ref="K4:N4"/>
    <mergeCell ref="O4:R4"/>
    <mergeCell ref="S4:V4"/>
    <mergeCell ref="W4:Z4"/>
    <mergeCell ref="A3:A6"/>
    <mergeCell ref="B3:B6"/>
    <mergeCell ref="C3:F4"/>
    <mergeCell ref="G3:V3"/>
    <mergeCell ref="W3:AD3"/>
    <mergeCell ref="AE3:AL3"/>
    <mergeCell ref="AA4:AD4"/>
    <mergeCell ref="AE4:AH4"/>
    <mergeCell ref="AI4:AL4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2024-10-02T05:16:30Z</dcterms:created>
  <dcterms:modified xsi:type="dcterms:W3CDTF">2024-10-02T05:17:12Z</dcterms:modified>
</cp:coreProperties>
</file>