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82" i="1" l="1"/>
  <c r="AS82" i="1"/>
  <c r="AN82" i="1"/>
  <c r="AK82" i="1"/>
  <c r="AF82" i="1"/>
  <c r="AC82" i="1"/>
  <c r="X82" i="1"/>
  <c r="U82" i="1"/>
  <c r="P82" i="1"/>
  <c r="M82" i="1"/>
  <c r="H82" i="1"/>
  <c r="E82" i="1"/>
  <c r="AT81" i="1"/>
  <c r="AO81" i="1"/>
  <c r="AL81" i="1"/>
  <c r="AG81" i="1"/>
  <c r="AD81" i="1"/>
  <c r="Y81" i="1"/>
  <c r="V81" i="1"/>
  <c r="Q81" i="1"/>
  <c r="N81" i="1"/>
  <c r="I81" i="1"/>
  <c r="F81" i="1"/>
  <c r="AR80" i="1"/>
  <c r="AO80" i="1"/>
  <c r="AJ80" i="1"/>
  <c r="AG80" i="1"/>
  <c r="AB80" i="1"/>
  <c r="Y80" i="1"/>
  <c r="T80" i="1"/>
  <c r="Q80" i="1"/>
  <c r="L80" i="1"/>
  <c r="I80" i="1"/>
  <c r="AV78" i="1"/>
  <c r="AN78" i="1"/>
  <c r="AF78" i="1"/>
  <c r="X78" i="1"/>
  <c r="P78" i="1"/>
  <c r="H78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R76" i="1"/>
  <c r="AJ76" i="1"/>
  <c r="AB76" i="1"/>
  <c r="T76" i="1"/>
  <c r="L76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V74" i="1"/>
  <c r="AN74" i="1"/>
  <c r="AN83" i="1" s="1"/>
  <c r="AF74" i="1"/>
  <c r="AF83" i="1" s="1"/>
  <c r="X74" i="1"/>
  <c r="P74" i="1"/>
  <c r="H74" i="1"/>
  <c r="AV71" i="1"/>
  <c r="AU71" i="1"/>
  <c r="AU82" i="1" s="1"/>
  <c r="AT71" i="1"/>
  <c r="AT82" i="1" s="1"/>
  <c r="AS71" i="1"/>
  <c r="AR71" i="1"/>
  <c r="AR82" i="1" s="1"/>
  <c r="AQ71" i="1"/>
  <c r="AQ82" i="1" s="1"/>
  <c r="AP71" i="1"/>
  <c r="AP82" i="1" s="1"/>
  <c r="AO71" i="1"/>
  <c r="AO82" i="1" s="1"/>
  <c r="AN71" i="1"/>
  <c r="AM71" i="1"/>
  <c r="AM82" i="1" s="1"/>
  <c r="AL71" i="1"/>
  <c r="AL82" i="1" s="1"/>
  <c r="AK71" i="1"/>
  <c r="AJ71" i="1"/>
  <c r="AJ82" i="1" s="1"/>
  <c r="AI71" i="1"/>
  <c r="AI82" i="1" s="1"/>
  <c r="AH71" i="1"/>
  <c r="AH82" i="1" s="1"/>
  <c r="AG71" i="1"/>
  <c r="AG82" i="1" s="1"/>
  <c r="AF71" i="1"/>
  <c r="AE71" i="1"/>
  <c r="AE82" i="1" s="1"/>
  <c r="AD71" i="1"/>
  <c r="AD82" i="1" s="1"/>
  <c r="AC71" i="1"/>
  <c r="AB71" i="1"/>
  <c r="AB82" i="1" s="1"/>
  <c r="AA71" i="1"/>
  <c r="AA82" i="1" s="1"/>
  <c r="Z71" i="1"/>
  <c r="Z82" i="1" s="1"/>
  <c r="Y71" i="1"/>
  <c r="Y82" i="1" s="1"/>
  <c r="X71" i="1"/>
  <c r="W71" i="1"/>
  <c r="W82" i="1" s="1"/>
  <c r="V71" i="1"/>
  <c r="V82" i="1" s="1"/>
  <c r="U71" i="1"/>
  <c r="T71" i="1"/>
  <c r="T82" i="1" s="1"/>
  <c r="S71" i="1"/>
  <c r="S82" i="1" s="1"/>
  <c r="R71" i="1"/>
  <c r="R82" i="1" s="1"/>
  <c r="Q71" i="1"/>
  <c r="Q82" i="1" s="1"/>
  <c r="P71" i="1"/>
  <c r="O71" i="1"/>
  <c r="O82" i="1" s="1"/>
  <c r="N71" i="1"/>
  <c r="N82" i="1" s="1"/>
  <c r="M71" i="1"/>
  <c r="L71" i="1"/>
  <c r="L82" i="1" s="1"/>
  <c r="K71" i="1"/>
  <c r="K82" i="1" s="1"/>
  <c r="J71" i="1"/>
  <c r="J82" i="1" s="1"/>
  <c r="I71" i="1"/>
  <c r="I82" i="1" s="1"/>
  <c r="H71" i="1"/>
  <c r="G71" i="1"/>
  <c r="G82" i="1" s="1"/>
  <c r="F71" i="1"/>
  <c r="F82" i="1" s="1"/>
  <c r="E71" i="1"/>
  <c r="D70" i="1"/>
  <c r="C70" i="1"/>
  <c r="D69" i="1"/>
  <c r="C69" i="1"/>
  <c r="D68" i="1"/>
  <c r="C68" i="1"/>
  <c r="D67" i="1"/>
  <c r="C67" i="1"/>
  <c r="D66" i="1"/>
  <c r="C66" i="1"/>
  <c r="C71" i="1" s="1"/>
  <c r="C82" i="1" s="1"/>
  <c r="D65" i="1"/>
  <c r="C65" i="1"/>
  <c r="D64" i="1"/>
  <c r="D71" i="1" s="1"/>
  <c r="D82" i="1" s="1"/>
  <c r="C64" i="1"/>
  <c r="AV63" i="1"/>
  <c r="AV81" i="1" s="1"/>
  <c r="AU63" i="1"/>
  <c r="AU81" i="1" s="1"/>
  <c r="AT63" i="1"/>
  <c r="AS63" i="1"/>
  <c r="AS81" i="1" s="1"/>
  <c r="AR63" i="1"/>
  <c r="AR81" i="1" s="1"/>
  <c r="AQ63" i="1"/>
  <c r="AQ81" i="1" s="1"/>
  <c r="AP63" i="1"/>
  <c r="AP81" i="1" s="1"/>
  <c r="AO63" i="1"/>
  <c r="AN63" i="1"/>
  <c r="AN81" i="1" s="1"/>
  <c r="AM63" i="1"/>
  <c r="AM81" i="1" s="1"/>
  <c r="AL63" i="1"/>
  <c r="AK63" i="1"/>
  <c r="AK81" i="1" s="1"/>
  <c r="AJ63" i="1"/>
  <c r="AJ81" i="1" s="1"/>
  <c r="AI63" i="1"/>
  <c r="AI81" i="1" s="1"/>
  <c r="AH63" i="1"/>
  <c r="AH81" i="1" s="1"/>
  <c r="AG63" i="1"/>
  <c r="AF63" i="1"/>
  <c r="AF81" i="1" s="1"/>
  <c r="AE63" i="1"/>
  <c r="AE81" i="1" s="1"/>
  <c r="AD63" i="1"/>
  <c r="AC63" i="1"/>
  <c r="AC81" i="1" s="1"/>
  <c r="AB63" i="1"/>
  <c r="AB81" i="1" s="1"/>
  <c r="AA63" i="1"/>
  <c r="AA81" i="1" s="1"/>
  <c r="Z63" i="1"/>
  <c r="Z81" i="1" s="1"/>
  <c r="Y63" i="1"/>
  <c r="X63" i="1"/>
  <c r="X81" i="1" s="1"/>
  <c r="W63" i="1"/>
  <c r="W81" i="1" s="1"/>
  <c r="V63" i="1"/>
  <c r="U63" i="1"/>
  <c r="U81" i="1" s="1"/>
  <c r="T63" i="1"/>
  <c r="T81" i="1" s="1"/>
  <c r="S63" i="1"/>
  <c r="S81" i="1" s="1"/>
  <c r="R63" i="1"/>
  <c r="R81" i="1" s="1"/>
  <c r="Q63" i="1"/>
  <c r="P63" i="1"/>
  <c r="P81" i="1" s="1"/>
  <c r="O63" i="1"/>
  <c r="O81" i="1" s="1"/>
  <c r="N63" i="1"/>
  <c r="M63" i="1"/>
  <c r="M81" i="1" s="1"/>
  <c r="L63" i="1"/>
  <c r="L81" i="1" s="1"/>
  <c r="K63" i="1"/>
  <c r="K81" i="1" s="1"/>
  <c r="J63" i="1"/>
  <c r="J81" i="1" s="1"/>
  <c r="I63" i="1"/>
  <c r="H63" i="1"/>
  <c r="H81" i="1" s="1"/>
  <c r="G63" i="1"/>
  <c r="G81" i="1" s="1"/>
  <c r="F63" i="1"/>
  <c r="E63" i="1"/>
  <c r="E81" i="1" s="1"/>
  <c r="D62" i="1"/>
  <c r="C62" i="1"/>
  <c r="D61" i="1"/>
  <c r="C61" i="1"/>
  <c r="D60" i="1"/>
  <c r="C60" i="1"/>
  <c r="D59" i="1"/>
  <c r="C59" i="1"/>
  <c r="C63" i="1" s="1"/>
  <c r="C81" i="1" s="1"/>
  <c r="D58" i="1"/>
  <c r="D63" i="1" s="1"/>
  <c r="D81" i="1" s="1"/>
  <c r="C58" i="1"/>
  <c r="AV57" i="1"/>
  <c r="AV80" i="1" s="1"/>
  <c r="AU57" i="1"/>
  <c r="AU80" i="1" s="1"/>
  <c r="AT57" i="1"/>
  <c r="AT80" i="1" s="1"/>
  <c r="AS57" i="1"/>
  <c r="AS80" i="1" s="1"/>
  <c r="AR57" i="1"/>
  <c r="AQ57" i="1"/>
  <c r="AQ80" i="1" s="1"/>
  <c r="AP57" i="1"/>
  <c r="AP80" i="1" s="1"/>
  <c r="AO57" i="1"/>
  <c r="AN57" i="1"/>
  <c r="AN80" i="1" s="1"/>
  <c r="AM57" i="1"/>
  <c r="AM80" i="1" s="1"/>
  <c r="AL57" i="1"/>
  <c r="AL80" i="1" s="1"/>
  <c r="AK57" i="1"/>
  <c r="AK80" i="1" s="1"/>
  <c r="AJ57" i="1"/>
  <c r="AI57" i="1"/>
  <c r="AI80" i="1" s="1"/>
  <c r="AH57" i="1"/>
  <c r="AH80" i="1" s="1"/>
  <c r="AG57" i="1"/>
  <c r="AF57" i="1"/>
  <c r="AF80" i="1" s="1"/>
  <c r="AE57" i="1"/>
  <c r="AE80" i="1" s="1"/>
  <c r="AD57" i="1"/>
  <c r="AD80" i="1" s="1"/>
  <c r="AC57" i="1"/>
  <c r="AC80" i="1" s="1"/>
  <c r="AB57" i="1"/>
  <c r="AA57" i="1"/>
  <c r="AA80" i="1" s="1"/>
  <c r="Z57" i="1"/>
  <c r="Z80" i="1" s="1"/>
  <c r="Y57" i="1"/>
  <c r="X57" i="1"/>
  <c r="X80" i="1" s="1"/>
  <c r="W57" i="1"/>
  <c r="W80" i="1" s="1"/>
  <c r="V57" i="1"/>
  <c r="V80" i="1" s="1"/>
  <c r="U57" i="1"/>
  <c r="U80" i="1" s="1"/>
  <c r="T57" i="1"/>
  <c r="S57" i="1"/>
  <c r="S80" i="1" s="1"/>
  <c r="R57" i="1"/>
  <c r="R80" i="1" s="1"/>
  <c r="Q57" i="1"/>
  <c r="P57" i="1"/>
  <c r="P80" i="1" s="1"/>
  <c r="O57" i="1"/>
  <c r="O80" i="1" s="1"/>
  <c r="N57" i="1"/>
  <c r="N80" i="1" s="1"/>
  <c r="M57" i="1"/>
  <c r="M80" i="1" s="1"/>
  <c r="L57" i="1"/>
  <c r="K57" i="1"/>
  <c r="K80" i="1" s="1"/>
  <c r="J57" i="1"/>
  <c r="J80" i="1" s="1"/>
  <c r="I57" i="1"/>
  <c r="H57" i="1"/>
  <c r="H80" i="1" s="1"/>
  <c r="G57" i="1"/>
  <c r="G80" i="1" s="1"/>
  <c r="F57" i="1"/>
  <c r="F80" i="1" s="1"/>
  <c r="E57" i="1"/>
  <c r="E80" i="1" s="1"/>
  <c r="D56" i="1"/>
  <c r="C56" i="1"/>
  <c r="D55" i="1"/>
  <c r="C55" i="1"/>
  <c r="D54" i="1"/>
  <c r="C54" i="1"/>
  <c r="D53" i="1"/>
  <c r="C53" i="1"/>
  <c r="C57" i="1" s="1"/>
  <c r="C80" i="1" s="1"/>
  <c r="D52" i="1"/>
  <c r="D57" i="1" s="1"/>
  <c r="D80" i="1" s="1"/>
  <c r="C52" i="1"/>
  <c r="AV51" i="1"/>
  <c r="AV79" i="1" s="1"/>
  <c r="AU51" i="1"/>
  <c r="AU79" i="1" s="1"/>
  <c r="AT51" i="1"/>
  <c r="AT79" i="1" s="1"/>
  <c r="AS51" i="1"/>
  <c r="AS79" i="1" s="1"/>
  <c r="AR51" i="1"/>
  <c r="AR79" i="1" s="1"/>
  <c r="AQ51" i="1"/>
  <c r="AQ79" i="1" s="1"/>
  <c r="AP51" i="1"/>
  <c r="AP79" i="1" s="1"/>
  <c r="AO51" i="1"/>
  <c r="AO79" i="1" s="1"/>
  <c r="AN51" i="1"/>
  <c r="AN79" i="1" s="1"/>
  <c r="AM51" i="1"/>
  <c r="AM79" i="1" s="1"/>
  <c r="AL51" i="1"/>
  <c r="AL79" i="1" s="1"/>
  <c r="AK51" i="1"/>
  <c r="AK79" i="1" s="1"/>
  <c r="AJ51" i="1"/>
  <c r="AJ79" i="1" s="1"/>
  <c r="AI51" i="1"/>
  <c r="AI79" i="1" s="1"/>
  <c r="AH51" i="1"/>
  <c r="AH79" i="1" s="1"/>
  <c r="AG51" i="1"/>
  <c r="AG79" i="1" s="1"/>
  <c r="AF51" i="1"/>
  <c r="AF79" i="1" s="1"/>
  <c r="AE51" i="1"/>
  <c r="AE79" i="1" s="1"/>
  <c r="AD51" i="1"/>
  <c r="AD79" i="1" s="1"/>
  <c r="AC51" i="1"/>
  <c r="AC79" i="1" s="1"/>
  <c r="AB51" i="1"/>
  <c r="AB79" i="1" s="1"/>
  <c r="AA51" i="1"/>
  <c r="AA79" i="1" s="1"/>
  <c r="Z51" i="1"/>
  <c r="Z79" i="1" s="1"/>
  <c r="Y51" i="1"/>
  <c r="Y79" i="1" s="1"/>
  <c r="X51" i="1"/>
  <c r="X79" i="1" s="1"/>
  <c r="W51" i="1"/>
  <c r="W79" i="1" s="1"/>
  <c r="V51" i="1"/>
  <c r="V79" i="1" s="1"/>
  <c r="U51" i="1"/>
  <c r="U79" i="1" s="1"/>
  <c r="T51" i="1"/>
  <c r="T79" i="1" s="1"/>
  <c r="S51" i="1"/>
  <c r="S79" i="1" s="1"/>
  <c r="R51" i="1"/>
  <c r="R79" i="1" s="1"/>
  <c r="Q51" i="1"/>
  <c r="Q79" i="1" s="1"/>
  <c r="P51" i="1"/>
  <c r="P79" i="1" s="1"/>
  <c r="O51" i="1"/>
  <c r="O79" i="1" s="1"/>
  <c r="N51" i="1"/>
  <c r="N79" i="1" s="1"/>
  <c r="M51" i="1"/>
  <c r="M79" i="1" s="1"/>
  <c r="L51" i="1"/>
  <c r="L79" i="1" s="1"/>
  <c r="K51" i="1"/>
  <c r="K79" i="1" s="1"/>
  <c r="J51" i="1"/>
  <c r="J79" i="1" s="1"/>
  <c r="I51" i="1"/>
  <c r="I79" i="1" s="1"/>
  <c r="H51" i="1"/>
  <c r="H79" i="1" s="1"/>
  <c r="G51" i="1"/>
  <c r="G79" i="1" s="1"/>
  <c r="F51" i="1"/>
  <c r="F79" i="1" s="1"/>
  <c r="E51" i="1"/>
  <c r="E79" i="1" s="1"/>
  <c r="D50" i="1"/>
  <c r="C50" i="1"/>
  <c r="D49" i="1"/>
  <c r="C49" i="1"/>
  <c r="D48" i="1"/>
  <c r="C48" i="1"/>
  <c r="D47" i="1"/>
  <c r="C47" i="1"/>
  <c r="D46" i="1"/>
  <c r="C46" i="1"/>
  <c r="D45" i="1"/>
  <c r="D51" i="1" s="1"/>
  <c r="D79" i="1" s="1"/>
  <c r="C45" i="1"/>
  <c r="C51" i="1" s="1"/>
  <c r="C79" i="1" s="1"/>
  <c r="AV44" i="1"/>
  <c r="AU44" i="1"/>
  <c r="AU78" i="1" s="1"/>
  <c r="AT44" i="1"/>
  <c r="AT78" i="1" s="1"/>
  <c r="AS44" i="1"/>
  <c r="AS78" i="1" s="1"/>
  <c r="AR44" i="1"/>
  <c r="AR78" i="1" s="1"/>
  <c r="AQ44" i="1"/>
  <c r="AQ78" i="1" s="1"/>
  <c r="AP44" i="1"/>
  <c r="AP78" i="1" s="1"/>
  <c r="AO44" i="1"/>
  <c r="AO78" i="1" s="1"/>
  <c r="AN44" i="1"/>
  <c r="AM44" i="1"/>
  <c r="AM78" i="1" s="1"/>
  <c r="AL44" i="1"/>
  <c r="AL78" i="1" s="1"/>
  <c r="AK44" i="1"/>
  <c r="AK78" i="1" s="1"/>
  <c r="AJ44" i="1"/>
  <c r="AJ78" i="1" s="1"/>
  <c r="AI44" i="1"/>
  <c r="AI78" i="1" s="1"/>
  <c r="AH44" i="1"/>
  <c r="AH78" i="1" s="1"/>
  <c r="AG44" i="1"/>
  <c r="AG78" i="1" s="1"/>
  <c r="AF44" i="1"/>
  <c r="AE44" i="1"/>
  <c r="AE78" i="1" s="1"/>
  <c r="AD44" i="1"/>
  <c r="AD78" i="1" s="1"/>
  <c r="AC44" i="1"/>
  <c r="AC78" i="1" s="1"/>
  <c r="AB44" i="1"/>
  <c r="AB78" i="1" s="1"/>
  <c r="AA44" i="1"/>
  <c r="AA78" i="1" s="1"/>
  <c r="Z44" i="1"/>
  <c r="Z78" i="1" s="1"/>
  <c r="Y44" i="1"/>
  <c r="Y78" i="1" s="1"/>
  <c r="X44" i="1"/>
  <c r="W44" i="1"/>
  <c r="W78" i="1" s="1"/>
  <c r="V44" i="1"/>
  <c r="V78" i="1" s="1"/>
  <c r="U44" i="1"/>
  <c r="U78" i="1" s="1"/>
  <c r="T44" i="1"/>
  <c r="T78" i="1" s="1"/>
  <c r="S44" i="1"/>
  <c r="S78" i="1" s="1"/>
  <c r="R44" i="1"/>
  <c r="R78" i="1" s="1"/>
  <c r="Q44" i="1"/>
  <c r="Q78" i="1" s="1"/>
  <c r="P44" i="1"/>
  <c r="O44" i="1"/>
  <c r="O78" i="1" s="1"/>
  <c r="N44" i="1"/>
  <c r="N78" i="1" s="1"/>
  <c r="M44" i="1"/>
  <c r="M78" i="1" s="1"/>
  <c r="L44" i="1"/>
  <c r="L78" i="1" s="1"/>
  <c r="K44" i="1"/>
  <c r="K78" i="1" s="1"/>
  <c r="J44" i="1"/>
  <c r="J78" i="1" s="1"/>
  <c r="I44" i="1"/>
  <c r="I78" i="1" s="1"/>
  <c r="H44" i="1"/>
  <c r="G44" i="1"/>
  <c r="G78" i="1" s="1"/>
  <c r="F44" i="1"/>
  <c r="F78" i="1" s="1"/>
  <c r="E44" i="1"/>
  <c r="E78" i="1" s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D44" i="1" s="1"/>
  <c r="D78" i="1" s="1"/>
  <c r="C32" i="1"/>
  <c r="C44" i="1" s="1"/>
  <c r="C78" i="1" s="1"/>
  <c r="AV31" i="1"/>
  <c r="AV76" i="1" s="1"/>
  <c r="AU31" i="1"/>
  <c r="AU76" i="1" s="1"/>
  <c r="AT31" i="1"/>
  <c r="AT76" i="1" s="1"/>
  <c r="AS31" i="1"/>
  <c r="AS76" i="1" s="1"/>
  <c r="AR31" i="1"/>
  <c r="AQ31" i="1"/>
  <c r="AQ76" i="1" s="1"/>
  <c r="AP31" i="1"/>
  <c r="AP76" i="1" s="1"/>
  <c r="AO31" i="1"/>
  <c r="AO76" i="1" s="1"/>
  <c r="AN31" i="1"/>
  <c r="AN76" i="1" s="1"/>
  <c r="AM31" i="1"/>
  <c r="AM76" i="1" s="1"/>
  <c r="AL31" i="1"/>
  <c r="AL76" i="1" s="1"/>
  <c r="AK31" i="1"/>
  <c r="AK76" i="1" s="1"/>
  <c r="AJ31" i="1"/>
  <c r="AI31" i="1"/>
  <c r="AI76" i="1" s="1"/>
  <c r="AH31" i="1"/>
  <c r="AH76" i="1" s="1"/>
  <c r="AG31" i="1"/>
  <c r="AG76" i="1" s="1"/>
  <c r="AF31" i="1"/>
  <c r="AF76" i="1" s="1"/>
  <c r="AE31" i="1"/>
  <c r="AE76" i="1" s="1"/>
  <c r="AD31" i="1"/>
  <c r="AD76" i="1" s="1"/>
  <c r="AC31" i="1"/>
  <c r="AC76" i="1" s="1"/>
  <c r="AB31" i="1"/>
  <c r="AA31" i="1"/>
  <c r="AA76" i="1" s="1"/>
  <c r="Z31" i="1"/>
  <c r="Z76" i="1" s="1"/>
  <c r="Y31" i="1"/>
  <c r="Y76" i="1" s="1"/>
  <c r="X31" i="1"/>
  <c r="X76" i="1" s="1"/>
  <c r="W31" i="1"/>
  <c r="W76" i="1" s="1"/>
  <c r="V31" i="1"/>
  <c r="V76" i="1" s="1"/>
  <c r="U31" i="1"/>
  <c r="U76" i="1" s="1"/>
  <c r="T31" i="1"/>
  <c r="S31" i="1"/>
  <c r="S76" i="1" s="1"/>
  <c r="R31" i="1"/>
  <c r="R76" i="1" s="1"/>
  <c r="Q31" i="1"/>
  <c r="Q76" i="1" s="1"/>
  <c r="P31" i="1"/>
  <c r="P76" i="1" s="1"/>
  <c r="O31" i="1"/>
  <c r="O76" i="1" s="1"/>
  <c r="N31" i="1"/>
  <c r="N76" i="1" s="1"/>
  <c r="M31" i="1"/>
  <c r="M76" i="1" s="1"/>
  <c r="L31" i="1"/>
  <c r="K31" i="1"/>
  <c r="K76" i="1" s="1"/>
  <c r="J31" i="1"/>
  <c r="J76" i="1" s="1"/>
  <c r="I31" i="1"/>
  <c r="I76" i="1" s="1"/>
  <c r="H31" i="1"/>
  <c r="H76" i="1" s="1"/>
  <c r="G31" i="1"/>
  <c r="G76" i="1" s="1"/>
  <c r="F31" i="1"/>
  <c r="F76" i="1" s="1"/>
  <c r="E31" i="1"/>
  <c r="E76" i="1" s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D31" i="1" s="1"/>
  <c r="D76" i="1" s="1"/>
  <c r="C23" i="1"/>
  <c r="C31" i="1" s="1"/>
  <c r="C76" i="1" s="1"/>
  <c r="D22" i="1"/>
  <c r="D77" i="1" s="1"/>
  <c r="C22" i="1"/>
  <c r="C77" i="1" s="1"/>
  <c r="AV21" i="1"/>
  <c r="AU21" i="1"/>
  <c r="AU74" i="1" s="1"/>
  <c r="AT21" i="1"/>
  <c r="AT74" i="1" s="1"/>
  <c r="AS21" i="1"/>
  <c r="AS74" i="1" s="1"/>
  <c r="AS83" i="1" s="1"/>
  <c r="AR21" i="1"/>
  <c r="AR74" i="1" s="1"/>
  <c r="AR83" i="1" s="1"/>
  <c r="AQ21" i="1"/>
  <c r="AQ74" i="1" s="1"/>
  <c r="AP21" i="1"/>
  <c r="AP74" i="1" s="1"/>
  <c r="AO21" i="1"/>
  <c r="AO74" i="1" s="1"/>
  <c r="AO83" i="1" s="1"/>
  <c r="AN21" i="1"/>
  <c r="AM21" i="1"/>
  <c r="AM74" i="1" s="1"/>
  <c r="AL21" i="1"/>
  <c r="AL74" i="1" s="1"/>
  <c r="AK21" i="1"/>
  <c r="AK74" i="1" s="1"/>
  <c r="AK83" i="1" s="1"/>
  <c r="AJ21" i="1"/>
  <c r="AJ74" i="1" s="1"/>
  <c r="AJ83" i="1" s="1"/>
  <c r="AI21" i="1"/>
  <c r="AI74" i="1" s="1"/>
  <c r="AH21" i="1"/>
  <c r="AH74" i="1" s="1"/>
  <c r="AG21" i="1"/>
  <c r="AG74" i="1" s="1"/>
  <c r="AG83" i="1" s="1"/>
  <c r="AF21" i="1"/>
  <c r="AE21" i="1"/>
  <c r="AE74" i="1" s="1"/>
  <c r="AD21" i="1"/>
  <c r="AD74" i="1" s="1"/>
  <c r="AC21" i="1"/>
  <c r="AC74" i="1" s="1"/>
  <c r="AC83" i="1" s="1"/>
  <c r="AB21" i="1"/>
  <c r="AB74" i="1" s="1"/>
  <c r="AB83" i="1" s="1"/>
  <c r="AA21" i="1"/>
  <c r="AA74" i="1" s="1"/>
  <c r="Z21" i="1"/>
  <c r="Z74" i="1" s="1"/>
  <c r="Y21" i="1"/>
  <c r="Y74" i="1" s="1"/>
  <c r="Y83" i="1" s="1"/>
  <c r="X21" i="1"/>
  <c r="W21" i="1"/>
  <c r="W74" i="1" s="1"/>
  <c r="V21" i="1"/>
  <c r="V74" i="1" s="1"/>
  <c r="U21" i="1"/>
  <c r="U74" i="1" s="1"/>
  <c r="U83" i="1" s="1"/>
  <c r="T21" i="1"/>
  <c r="T74" i="1" s="1"/>
  <c r="T83" i="1" s="1"/>
  <c r="S21" i="1"/>
  <c r="S74" i="1" s="1"/>
  <c r="R21" i="1"/>
  <c r="R74" i="1" s="1"/>
  <c r="Q21" i="1"/>
  <c r="Q74" i="1" s="1"/>
  <c r="Q83" i="1" s="1"/>
  <c r="P21" i="1"/>
  <c r="O21" i="1"/>
  <c r="O74" i="1" s="1"/>
  <c r="N21" i="1"/>
  <c r="N74" i="1" s="1"/>
  <c r="M21" i="1"/>
  <c r="M74" i="1" s="1"/>
  <c r="M83" i="1" s="1"/>
  <c r="L21" i="1"/>
  <c r="L74" i="1" s="1"/>
  <c r="L83" i="1" s="1"/>
  <c r="K21" i="1"/>
  <c r="K74" i="1" s="1"/>
  <c r="J21" i="1"/>
  <c r="J74" i="1" s="1"/>
  <c r="I21" i="1"/>
  <c r="I74" i="1" s="1"/>
  <c r="I83" i="1" s="1"/>
  <c r="H21" i="1"/>
  <c r="G21" i="1"/>
  <c r="G74" i="1" s="1"/>
  <c r="F21" i="1"/>
  <c r="F74" i="1" s="1"/>
  <c r="E21" i="1"/>
  <c r="E74" i="1" s="1"/>
  <c r="E83" i="1" s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D21" i="1" s="1"/>
  <c r="D74" i="1" s="1"/>
  <c r="C10" i="1"/>
  <c r="C21" i="1" s="1"/>
  <c r="C74" i="1" s="1"/>
  <c r="D9" i="1"/>
  <c r="D75" i="1" s="1"/>
  <c r="C9" i="1"/>
  <c r="C75" i="1" s="1"/>
  <c r="R83" i="1" l="1"/>
  <c r="K83" i="1"/>
  <c r="S83" i="1"/>
  <c r="AA83" i="1"/>
  <c r="AI83" i="1"/>
  <c r="AQ83" i="1"/>
  <c r="X83" i="1"/>
  <c r="V83" i="1"/>
  <c r="AD83" i="1"/>
  <c r="AV83" i="1"/>
  <c r="N83" i="1"/>
  <c r="AT83" i="1"/>
  <c r="C83" i="1"/>
  <c r="G83" i="1"/>
  <c r="O83" i="1"/>
  <c r="W83" i="1"/>
  <c r="AE83" i="1"/>
  <c r="AM83" i="1"/>
  <c r="AU83" i="1"/>
  <c r="F83" i="1"/>
  <c r="AL83" i="1"/>
  <c r="D83" i="1"/>
  <c r="H83" i="1"/>
  <c r="J83" i="1"/>
  <c r="Z83" i="1"/>
  <c r="AH83" i="1"/>
  <c r="AP83" i="1"/>
  <c r="P83" i="1"/>
</calcChain>
</file>

<file path=xl/sharedStrings.xml><?xml version="1.0" encoding="utf-8"?>
<sst xmlns="http://schemas.openxmlformats.org/spreadsheetml/2006/main" count="157" uniqueCount="99">
  <si>
    <t>№ п/п</t>
  </si>
  <si>
    <t>Наименование района</t>
  </si>
  <si>
    <t>Недвижимое   имущество</t>
  </si>
  <si>
    <t>недвижимость жилого назначения</t>
  </si>
  <si>
    <t xml:space="preserve">недвижимость производственного назначения </t>
  </si>
  <si>
    <t xml:space="preserve"> недвижимость коммерческого назначения</t>
  </si>
  <si>
    <t>недвижимость социального назначения</t>
  </si>
  <si>
    <t>недвижимость культурного  назначения</t>
  </si>
  <si>
    <t xml:space="preserve"> недвижимость административного назначения</t>
  </si>
  <si>
    <t>недвижимость сельскохозяйственного назначения</t>
  </si>
  <si>
    <t>другое</t>
  </si>
  <si>
    <t>прочие</t>
  </si>
  <si>
    <t>инд. жилые дома</t>
  </si>
  <si>
    <t>квартиры</t>
  </si>
  <si>
    <t xml:space="preserve">земельные          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</si>
  <si>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</si>
  <si>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</si>
  <si>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</si>
  <si>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</si>
  <si>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</si>
  <si>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</si>
  <si>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</si>
  <si>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</si>
  <si>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 xml:space="preserve"> земельные участки с/х объектов</t>
  </si>
  <si>
    <t>Земельные доли</t>
  </si>
  <si>
    <t>здания, сооружения другого назначения</t>
  </si>
  <si>
    <t>орошаемая пашня</t>
  </si>
  <si>
    <t>богара</t>
  </si>
  <si>
    <t>многолетние насаждения</t>
  </si>
  <si>
    <t>всего</t>
  </si>
  <si>
    <t>в т.ч. зарег-но</t>
  </si>
  <si>
    <t>Бишкек</t>
  </si>
  <si>
    <t>Аламудун</t>
  </si>
  <si>
    <t>Жайыл</t>
  </si>
  <si>
    <t>Кемин</t>
  </si>
  <si>
    <t>Москва</t>
  </si>
  <si>
    <t>Панфилов</t>
  </si>
  <si>
    <t>Сокулук</t>
  </si>
  <si>
    <t>в т.ч. Шопоков</t>
  </si>
  <si>
    <t>Чуй</t>
  </si>
  <si>
    <t>в т.ч. Токмок</t>
  </si>
  <si>
    <t>Ысык-Ата</t>
  </si>
  <si>
    <t>в т.ч. Кант</t>
  </si>
  <si>
    <t>Итого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</si>
  <si>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</si>
  <si>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</si>
  <si>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</si>
  <si>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</si>
  <si>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</si>
  <si>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</si>
  <si>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в т.ч. г.Узген</t>
  </si>
  <si>
    <t>Араван</t>
  </si>
  <si>
    <t>Ноокат</t>
  </si>
  <si>
    <t>Аксы</t>
  </si>
  <si>
    <t>Алабука</t>
  </si>
  <si>
    <t>Жалалабат</t>
  </si>
  <si>
    <r>
      <t>Карак</t>
    </r>
    <r>
      <rPr>
        <sz val="11"/>
        <rFont val="Times New Roman"/>
        <family val="1"/>
        <charset val="204"/>
      </rPr>
      <t>ѳ</t>
    </r>
    <r>
      <rPr>
        <sz val="11"/>
        <rFont val="Arial Cyr"/>
      </rPr>
      <t>л</t>
    </r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</si>
  <si>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</si>
  <si>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</si>
  <si>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</si>
  <si>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</si>
  <si>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</si>
  <si>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</si>
  <si>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</si>
  <si>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</si>
  <si>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Тон</t>
  </si>
  <si>
    <t>Джети-Огуз</t>
  </si>
  <si>
    <t>Каракол-Аксуу</t>
  </si>
  <si>
    <t>Тюп</t>
  </si>
  <si>
    <t xml:space="preserve">Ысыккуль </t>
  </si>
  <si>
    <t xml:space="preserve">  г.Талас</t>
  </si>
  <si>
    <t xml:space="preserve">Талас </t>
  </si>
  <si>
    <t>Бакайата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</si>
  <si>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</si>
  <si>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</si>
  <si>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</si>
  <si>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</si>
  <si>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</si>
  <si>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</si>
  <si>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</si>
  <si>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</si>
  <si>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</si>
  <si>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</si>
  <si>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</si>
  <si>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</si>
  <si>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</si>
  <si>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</si>
  <si>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Ош</t>
  </si>
  <si>
    <t>г. Ош</t>
  </si>
  <si>
    <t>Жалал-Абад</t>
  </si>
  <si>
    <t>Ысыккуль</t>
  </si>
  <si>
    <t>Талас</t>
  </si>
  <si>
    <t>по КР</t>
  </si>
  <si>
    <t>57</t>
  </si>
  <si>
    <t xml:space="preserve"> Балыкчы</t>
  </si>
  <si>
    <t>форма №1</t>
  </si>
  <si>
    <t>544</t>
  </si>
  <si>
    <t>Айтматов</t>
  </si>
  <si>
    <t>Отчет о количестве единиц недвижимости на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</si>
</sst>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</font>
    <font>
      <b/>
      <sz val="10"/>
      <name val="Arial Cyr"/>
    </font>
    <font>
      <b/>
      <sz val="11"/>
      <color indexed="8"/>
      <name val="Arial Cyr"/>
    </font>
    <font>
      <b/>
      <sz val="11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1"/>
      <color indexed="8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Arial Cyr"/>
    </font>
    <font>
      <sz val="10"/>
      <name val="Arial Cyr"/>
      <charset val="204"/>
    </font>
    <font>
      <sz val="10"/>
      <color rgb="FFFF0000"/>
      <name val="Arial Cyr"/>
    </font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Arial Cyr"/>
    </font>
    <font>
      <b/>
      <sz val="11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164" fontId="1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0" fillId="0" borderId="10" xfId="0" applyBorder="1"/>
    <xf numFmtId="0" fontId="12" fillId="0" borderId="10" xfId="1" applyFont="1" applyFill="1" applyBorder="1" applyAlignment="1">
      <alignment vertical="center"/>
    </xf>
    <xf numFmtId="1" fontId="12" fillId="0" borderId="10" xfId="1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0" fillId="0" borderId="3" xfId="0" applyFill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2" fillId="5" borderId="1" xfId="0" applyFont="1" applyFill="1" applyBorder="1"/>
    <xf numFmtId="0" fontId="13" fillId="0" borderId="1" xfId="0" applyFont="1" applyFill="1" applyBorder="1"/>
    <xf numFmtId="17" fontId="0" fillId="0" borderId="0" xfId="0" applyNumberFormat="1"/>
    <xf numFmtId="0" fontId="11" fillId="5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13" fillId="0" borderId="0" xfId="0" applyFont="1"/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12" fillId="6" borderId="10" xfId="1" applyFont="1" applyFill="1" applyBorder="1" applyAlignment="1">
      <alignment vertical="center"/>
    </xf>
    <xf numFmtId="0" fontId="13" fillId="6" borderId="3" xfId="0" applyFont="1" applyFill="1" applyBorder="1"/>
    <xf numFmtId="0" fontId="0" fillId="6" borderId="1" xfId="0" applyFill="1" applyBorder="1"/>
    <xf numFmtId="0" fontId="13" fillId="6" borderId="1" xfId="0" applyFont="1" applyFill="1" applyBorder="1"/>
    <xf numFmtId="0" fontId="0" fillId="6" borderId="1" xfId="0" applyFont="1" applyFill="1" applyBorder="1"/>
    <xf numFmtId="0" fontId="0" fillId="2" borderId="1" xfId="0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6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2" xfId="0" applyFill="1" applyBorder="1" applyAlignment="1"/>
    <xf numFmtId="0" fontId="6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_Формы 1-6 за 2010 год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tabSelected="1" workbookViewId="0">
      <selection activeCell="B11" sqref="B11"/>
    </sheetView>
  </sheetViews>
  <sheetFormatPr defaultRowHeight="15" x14ac:dyDescent="0.25"/>
  <cols>
    <col min="2" max="2" width="25.140625" bestFit="1" customWidth="1"/>
    <col min="3" max="3" width="10" customWidth="1"/>
    <col min="17" max="17" width="11" customWidth="1"/>
    <col min="258" max="258" width="25.140625" bestFit="1" customWidth="1"/>
    <col min="259" max="259" width="10" customWidth="1"/>
    <col min="273" max="273" width="11" customWidth="1"/>
    <col min="514" max="514" width="25.140625" bestFit="1" customWidth="1"/>
    <col min="515" max="515" width="10" customWidth="1"/>
    <col min="529" max="529" width="11" customWidth="1"/>
    <col min="770" max="770" width="25.140625" bestFit="1" customWidth="1"/>
    <col min="771" max="771" width="10" customWidth="1"/>
    <col min="785" max="785" width="11" customWidth="1"/>
    <col min="1026" max="1026" width="25.140625" bestFit="1" customWidth="1"/>
    <col min="1027" max="1027" width="10" customWidth="1"/>
    <col min="1041" max="1041" width="11" customWidth="1"/>
    <col min="1282" max="1282" width="25.140625" bestFit="1" customWidth="1"/>
    <col min="1283" max="1283" width="10" customWidth="1"/>
    <col min="1297" max="1297" width="11" customWidth="1"/>
    <col min="1538" max="1538" width="25.140625" bestFit="1" customWidth="1"/>
    <col min="1539" max="1539" width="10" customWidth="1"/>
    <col min="1553" max="1553" width="11" customWidth="1"/>
    <col min="1794" max="1794" width="25.140625" bestFit="1" customWidth="1"/>
    <col min="1795" max="1795" width="10" customWidth="1"/>
    <col min="1809" max="1809" width="11" customWidth="1"/>
    <col min="2050" max="2050" width="25.140625" bestFit="1" customWidth="1"/>
    <col min="2051" max="2051" width="10" customWidth="1"/>
    <col min="2065" max="2065" width="11" customWidth="1"/>
    <col min="2306" max="2306" width="25.140625" bestFit="1" customWidth="1"/>
    <col min="2307" max="2307" width="10" customWidth="1"/>
    <col min="2321" max="2321" width="11" customWidth="1"/>
    <col min="2562" max="2562" width="25.140625" bestFit="1" customWidth="1"/>
    <col min="2563" max="2563" width="10" customWidth="1"/>
    <col min="2577" max="2577" width="11" customWidth="1"/>
    <col min="2818" max="2818" width="25.140625" bestFit="1" customWidth="1"/>
    <col min="2819" max="2819" width="10" customWidth="1"/>
    <col min="2833" max="2833" width="11" customWidth="1"/>
    <col min="3074" max="3074" width="25.140625" bestFit="1" customWidth="1"/>
    <col min="3075" max="3075" width="10" customWidth="1"/>
    <col min="3089" max="3089" width="11" customWidth="1"/>
    <col min="3330" max="3330" width="25.140625" bestFit="1" customWidth="1"/>
    <col min="3331" max="3331" width="10" customWidth="1"/>
    <col min="3345" max="3345" width="11" customWidth="1"/>
    <col min="3586" max="3586" width="25.140625" bestFit="1" customWidth="1"/>
    <col min="3587" max="3587" width="10" customWidth="1"/>
    <col min="3601" max="3601" width="11" customWidth="1"/>
    <col min="3842" max="3842" width="25.140625" bestFit="1" customWidth="1"/>
    <col min="3843" max="3843" width="10" customWidth="1"/>
    <col min="3857" max="3857" width="11" customWidth="1"/>
    <col min="4098" max="4098" width="25.140625" bestFit="1" customWidth="1"/>
    <col min="4099" max="4099" width="10" customWidth="1"/>
    <col min="4113" max="4113" width="11" customWidth="1"/>
    <col min="4354" max="4354" width="25.140625" bestFit="1" customWidth="1"/>
    <col min="4355" max="4355" width="10" customWidth="1"/>
    <col min="4369" max="4369" width="11" customWidth="1"/>
    <col min="4610" max="4610" width="25.140625" bestFit="1" customWidth="1"/>
    <col min="4611" max="4611" width="10" customWidth="1"/>
    <col min="4625" max="4625" width="11" customWidth="1"/>
    <col min="4866" max="4866" width="25.140625" bestFit="1" customWidth="1"/>
    <col min="4867" max="4867" width="10" customWidth="1"/>
    <col min="4881" max="4881" width="11" customWidth="1"/>
    <col min="5122" max="5122" width="25.140625" bestFit="1" customWidth="1"/>
    <col min="5123" max="5123" width="10" customWidth="1"/>
    <col min="5137" max="5137" width="11" customWidth="1"/>
    <col min="5378" max="5378" width="25.140625" bestFit="1" customWidth="1"/>
    <col min="5379" max="5379" width="10" customWidth="1"/>
    <col min="5393" max="5393" width="11" customWidth="1"/>
    <col min="5634" max="5634" width="25.140625" bestFit="1" customWidth="1"/>
    <col min="5635" max="5635" width="10" customWidth="1"/>
    <col min="5649" max="5649" width="11" customWidth="1"/>
    <col min="5890" max="5890" width="25.140625" bestFit="1" customWidth="1"/>
    <col min="5891" max="5891" width="10" customWidth="1"/>
    <col min="5905" max="5905" width="11" customWidth="1"/>
    <col min="6146" max="6146" width="25.140625" bestFit="1" customWidth="1"/>
    <col min="6147" max="6147" width="10" customWidth="1"/>
    <col min="6161" max="6161" width="11" customWidth="1"/>
    <col min="6402" max="6402" width="25.140625" bestFit="1" customWidth="1"/>
    <col min="6403" max="6403" width="10" customWidth="1"/>
    <col min="6417" max="6417" width="11" customWidth="1"/>
    <col min="6658" max="6658" width="25.140625" bestFit="1" customWidth="1"/>
    <col min="6659" max="6659" width="10" customWidth="1"/>
    <col min="6673" max="6673" width="11" customWidth="1"/>
    <col min="6914" max="6914" width="25.140625" bestFit="1" customWidth="1"/>
    <col min="6915" max="6915" width="10" customWidth="1"/>
    <col min="6929" max="6929" width="11" customWidth="1"/>
    <col min="7170" max="7170" width="25.140625" bestFit="1" customWidth="1"/>
    <col min="7171" max="7171" width="10" customWidth="1"/>
    <col min="7185" max="7185" width="11" customWidth="1"/>
    <col min="7426" max="7426" width="25.140625" bestFit="1" customWidth="1"/>
    <col min="7427" max="7427" width="10" customWidth="1"/>
    <col min="7441" max="7441" width="11" customWidth="1"/>
    <col min="7682" max="7682" width="25.140625" bestFit="1" customWidth="1"/>
    <col min="7683" max="7683" width="10" customWidth="1"/>
    <col min="7697" max="7697" width="11" customWidth="1"/>
    <col min="7938" max="7938" width="25.140625" bestFit="1" customWidth="1"/>
    <col min="7939" max="7939" width="10" customWidth="1"/>
    <col min="7953" max="7953" width="11" customWidth="1"/>
    <col min="8194" max="8194" width="25.140625" bestFit="1" customWidth="1"/>
    <col min="8195" max="8195" width="10" customWidth="1"/>
    <col min="8209" max="8209" width="11" customWidth="1"/>
    <col min="8450" max="8450" width="25.140625" bestFit="1" customWidth="1"/>
    <col min="8451" max="8451" width="10" customWidth="1"/>
    <col min="8465" max="8465" width="11" customWidth="1"/>
    <col min="8706" max="8706" width="25.140625" bestFit="1" customWidth="1"/>
    <col min="8707" max="8707" width="10" customWidth="1"/>
    <col min="8721" max="8721" width="11" customWidth="1"/>
    <col min="8962" max="8962" width="25.140625" bestFit="1" customWidth="1"/>
    <col min="8963" max="8963" width="10" customWidth="1"/>
    <col min="8977" max="8977" width="11" customWidth="1"/>
    <col min="9218" max="9218" width="25.140625" bestFit="1" customWidth="1"/>
    <col min="9219" max="9219" width="10" customWidth="1"/>
    <col min="9233" max="9233" width="11" customWidth="1"/>
    <col min="9474" max="9474" width="25.140625" bestFit="1" customWidth="1"/>
    <col min="9475" max="9475" width="10" customWidth="1"/>
    <col min="9489" max="9489" width="11" customWidth="1"/>
    <col min="9730" max="9730" width="25.140625" bestFit="1" customWidth="1"/>
    <col min="9731" max="9731" width="10" customWidth="1"/>
    <col min="9745" max="9745" width="11" customWidth="1"/>
    <col min="9986" max="9986" width="25.140625" bestFit="1" customWidth="1"/>
    <col min="9987" max="9987" width="10" customWidth="1"/>
    <col min="10001" max="10001" width="11" customWidth="1"/>
    <col min="10242" max="10242" width="25.140625" bestFit="1" customWidth="1"/>
    <col min="10243" max="10243" width="10" customWidth="1"/>
    <col min="10257" max="10257" width="11" customWidth="1"/>
    <col min="10498" max="10498" width="25.140625" bestFit="1" customWidth="1"/>
    <col min="10499" max="10499" width="10" customWidth="1"/>
    <col min="10513" max="10513" width="11" customWidth="1"/>
    <col min="10754" max="10754" width="25.140625" bestFit="1" customWidth="1"/>
    <col min="10755" max="10755" width="10" customWidth="1"/>
    <col min="10769" max="10769" width="11" customWidth="1"/>
    <col min="11010" max="11010" width="25.140625" bestFit="1" customWidth="1"/>
    <col min="11011" max="11011" width="10" customWidth="1"/>
    <col min="11025" max="11025" width="11" customWidth="1"/>
    <col min="11266" max="11266" width="25.140625" bestFit="1" customWidth="1"/>
    <col min="11267" max="11267" width="10" customWidth="1"/>
    <col min="11281" max="11281" width="11" customWidth="1"/>
    <col min="11522" max="11522" width="25.140625" bestFit="1" customWidth="1"/>
    <col min="11523" max="11523" width="10" customWidth="1"/>
    <col min="11537" max="11537" width="11" customWidth="1"/>
    <col min="11778" max="11778" width="25.140625" bestFit="1" customWidth="1"/>
    <col min="11779" max="11779" width="10" customWidth="1"/>
    <col min="11793" max="11793" width="11" customWidth="1"/>
    <col min="12034" max="12034" width="25.140625" bestFit="1" customWidth="1"/>
    <col min="12035" max="12035" width="10" customWidth="1"/>
    <col min="12049" max="12049" width="11" customWidth="1"/>
    <col min="12290" max="12290" width="25.140625" bestFit="1" customWidth="1"/>
    <col min="12291" max="12291" width="10" customWidth="1"/>
    <col min="12305" max="12305" width="11" customWidth="1"/>
    <col min="12546" max="12546" width="25.140625" bestFit="1" customWidth="1"/>
    <col min="12547" max="12547" width="10" customWidth="1"/>
    <col min="12561" max="12561" width="11" customWidth="1"/>
    <col min="12802" max="12802" width="25.140625" bestFit="1" customWidth="1"/>
    <col min="12803" max="12803" width="10" customWidth="1"/>
    <col min="12817" max="12817" width="11" customWidth="1"/>
    <col min="13058" max="13058" width="25.140625" bestFit="1" customWidth="1"/>
    <col min="13059" max="13059" width="10" customWidth="1"/>
    <col min="13073" max="13073" width="11" customWidth="1"/>
    <col min="13314" max="13314" width="25.140625" bestFit="1" customWidth="1"/>
    <col min="13315" max="13315" width="10" customWidth="1"/>
    <col min="13329" max="13329" width="11" customWidth="1"/>
    <col min="13570" max="13570" width="25.140625" bestFit="1" customWidth="1"/>
    <col min="13571" max="13571" width="10" customWidth="1"/>
    <col min="13585" max="13585" width="11" customWidth="1"/>
    <col min="13826" max="13826" width="25.140625" bestFit="1" customWidth="1"/>
    <col min="13827" max="13827" width="10" customWidth="1"/>
    <col min="13841" max="13841" width="11" customWidth="1"/>
    <col min="14082" max="14082" width="25.140625" bestFit="1" customWidth="1"/>
    <col min="14083" max="14083" width="10" customWidth="1"/>
    <col min="14097" max="14097" width="11" customWidth="1"/>
    <col min="14338" max="14338" width="25.140625" bestFit="1" customWidth="1"/>
    <col min="14339" max="14339" width="10" customWidth="1"/>
    <col min="14353" max="14353" width="11" customWidth="1"/>
    <col min="14594" max="14594" width="25.140625" bestFit="1" customWidth="1"/>
    <col min="14595" max="14595" width="10" customWidth="1"/>
    <col min="14609" max="14609" width="11" customWidth="1"/>
    <col min="14850" max="14850" width="25.140625" bestFit="1" customWidth="1"/>
    <col min="14851" max="14851" width="10" customWidth="1"/>
    <col min="14865" max="14865" width="11" customWidth="1"/>
    <col min="15106" max="15106" width="25.140625" bestFit="1" customWidth="1"/>
    <col min="15107" max="15107" width="10" customWidth="1"/>
    <col min="15121" max="15121" width="11" customWidth="1"/>
    <col min="15362" max="15362" width="25.140625" bestFit="1" customWidth="1"/>
    <col min="15363" max="15363" width="10" customWidth="1"/>
    <col min="15377" max="15377" width="11" customWidth="1"/>
    <col min="15618" max="15618" width="25.140625" bestFit="1" customWidth="1"/>
    <col min="15619" max="15619" width="10" customWidth="1"/>
    <col min="15633" max="15633" width="11" customWidth="1"/>
    <col min="15874" max="15874" width="25.140625" bestFit="1" customWidth="1"/>
    <col min="15875" max="15875" width="10" customWidth="1"/>
    <col min="15889" max="15889" width="11" customWidth="1"/>
    <col min="16130" max="16130" width="25.140625" bestFit="1" customWidth="1"/>
    <col min="16131" max="16131" width="10" customWidth="1"/>
    <col min="16145" max="16145" width="11" customWidth="1"/>
  </cols>
  <sheetData>
    <row r="1" spans="1:48" ht="18" x14ac:dyDescent="0.25">
      <c r="A1" s="1"/>
      <c r="B1" s="2" t="s">
        <v>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3"/>
    </row>
    <row r="2" spans="1:48" ht="18" x14ac:dyDescent="0.25">
      <c r="A2" s="2" t="s">
        <v>98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3"/>
      <c r="AV2" s="3"/>
    </row>
    <row r="3" spans="1:48" ht="15" customHeight="1" x14ac:dyDescent="0.25">
      <c r="A3" s="68" t="s">
        <v>0</v>
      </c>
      <c r="B3" s="68" t="s">
        <v>1</v>
      </c>
      <c r="C3" s="68" t="s">
        <v>2</v>
      </c>
      <c r="D3" s="71"/>
      <c r="E3" s="72" t="s">
        <v>3</v>
      </c>
      <c r="F3" s="72"/>
      <c r="G3" s="72"/>
      <c r="H3" s="72"/>
      <c r="I3" s="73"/>
      <c r="J3" s="73"/>
      <c r="K3" s="73"/>
      <c r="L3" s="73"/>
      <c r="M3" s="68" t="s">
        <v>4</v>
      </c>
      <c r="N3" s="68"/>
      <c r="O3" s="70"/>
      <c r="P3" s="70"/>
      <c r="Q3" s="68" t="s">
        <v>5</v>
      </c>
      <c r="R3" s="70"/>
      <c r="S3" s="70"/>
      <c r="T3" s="70"/>
      <c r="U3" s="74" t="s">
        <v>6</v>
      </c>
      <c r="V3" s="70"/>
      <c r="W3" s="70"/>
      <c r="X3" s="70"/>
      <c r="Y3" s="68" t="s">
        <v>7</v>
      </c>
      <c r="Z3" s="68"/>
      <c r="AA3" s="70"/>
      <c r="AB3" s="70"/>
      <c r="AC3" s="68" t="s">
        <v>8</v>
      </c>
      <c r="AD3" s="75"/>
      <c r="AE3" s="75"/>
      <c r="AF3" s="75"/>
      <c r="AG3" s="76" t="s">
        <v>9</v>
      </c>
      <c r="AH3" s="76"/>
      <c r="AI3" s="76"/>
      <c r="AJ3" s="76"/>
      <c r="AK3" s="76"/>
      <c r="AL3" s="76"/>
      <c r="AM3" s="76"/>
      <c r="AN3" s="76"/>
      <c r="AO3" s="76"/>
      <c r="AP3" s="76"/>
      <c r="AQ3" s="68" t="s">
        <v>10</v>
      </c>
      <c r="AR3" s="68"/>
      <c r="AS3" s="68"/>
      <c r="AT3" s="68"/>
      <c r="AU3" s="68" t="s">
        <v>11</v>
      </c>
      <c r="AV3" s="68"/>
    </row>
    <row r="4" spans="1:48" ht="14.25" customHeight="1" x14ac:dyDescent="0.25">
      <c r="A4" s="71"/>
      <c r="B4" s="71"/>
      <c r="C4" s="71"/>
      <c r="D4" s="71"/>
      <c r="E4" s="69" t="s">
        <v>12</v>
      </c>
      <c r="F4" s="67"/>
      <c r="G4" s="69" t="s">
        <v>13</v>
      </c>
      <c r="H4" s="67"/>
      <c r="I4" s="69" t="s">
        <v>14</v>
      </c>
      <c r="J4" s="70"/>
      <c r="K4" s="67" t="s">
        <v>15</v>
      </c>
      <c r="L4" s="67"/>
      <c r="M4" s="67" t="s">
        <v>16</v>
      </c>
      <c r="N4" s="67"/>
      <c r="O4" s="69" t="s">
        <v>17</v>
      </c>
      <c r="P4" s="61"/>
      <c r="Q4" s="67" t="s">
        <v>18</v>
      </c>
      <c r="R4" s="67"/>
      <c r="S4" s="69" t="s">
        <v>17</v>
      </c>
      <c r="T4" s="61"/>
      <c r="U4" s="67" t="s">
        <v>19</v>
      </c>
      <c r="V4" s="67"/>
      <c r="W4" s="69" t="s">
        <v>17</v>
      </c>
      <c r="X4" s="61"/>
      <c r="Y4" s="67" t="s">
        <v>20</v>
      </c>
      <c r="Z4" s="67"/>
      <c r="AA4" s="69" t="s">
        <v>17</v>
      </c>
      <c r="AB4" s="61"/>
      <c r="AC4" s="67" t="s">
        <v>21</v>
      </c>
      <c r="AD4" s="67"/>
      <c r="AE4" s="69" t="s">
        <v>17</v>
      </c>
      <c r="AF4" s="61"/>
      <c r="AG4" s="67" t="s">
        <v>22</v>
      </c>
      <c r="AH4" s="67"/>
      <c r="AI4" s="64" t="s">
        <v>23</v>
      </c>
      <c r="AJ4" s="65"/>
      <c r="AK4" s="66" t="s">
        <v>24</v>
      </c>
      <c r="AL4" s="66"/>
      <c r="AM4" s="66"/>
      <c r="AN4" s="66"/>
      <c r="AO4" s="66"/>
      <c r="AP4" s="66"/>
      <c r="AQ4" s="67" t="s">
        <v>25</v>
      </c>
      <c r="AR4" s="67"/>
      <c r="AS4" s="69" t="s">
        <v>17</v>
      </c>
      <c r="AT4" s="69"/>
      <c r="AU4" s="53"/>
      <c r="AV4" s="53"/>
    </row>
    <row r="5" spans="1:48" ht="18" customHeight="1" x14ac:dyDescent="0.25">
      <c r="A5" s="58"/>
      <c r="B5" s="58"/>
      <c r="C5" s="58"/>
      <c r="D5" s="58"/>
      <c r="E5" s="53"/>
      <c r="F5" s="57"/>
      <c r="G5" s="53"/>
      <c r="H5" s="57"/>
      <c r="I5" s="53"/>
      <c r="J5" s="52"/>
      <c r="K5" s="57"/>
      <c r="L5" s="57"/>
      <c r="M5" s="57"/>
      <c r="N5" s="57"/>
      <c r="O5" s="53"/>
      <c r="P5" s="55"/>
      <c r="Q5" s="57"/>
      <c r="R5" s="57"/>
      <c r="S5" s="53"/>
      <c r="T5" s="55"/>
      <c r="U5" s="57"/>
      <c r="V5" s="57"/>
      <c r="W5" s="53"/>
      <c r="X5" s="55"/>
      <c r="Y5" s="57"/>
      <c r="Z5" s="57"/>
      <c r="AA5" s="53"/>
      <c r="AB5" s="55"/>
      <c r="AC5" s="57"/>
      <c r="AD5" s="57"/>
      <c r="AE5" s="53"/>
      <c r="AF5" s="55"/>
      <c r="AG5" s="57"/>
      <c r="AH5" s="57"/>
      <c r="AI5" s="4"/>
      <c r="AJ5" s="5"/>
      <c r="AK5" s="5" t="s">
        <v>26</v>
      </c>
      <c r="AL5" s="5"/>
      <c r="AM5" s="66" t="s">
        <v>27</v>
      </c>
      <c r="AN5" s="66"/>
      <c r="AO5" s="66" t="s">
        <v>28</v>
      </c>
      <c r="AP5" s="66"/>
      <c r="AQ5" s="67"/>
      <c r="AR5" s="67"/>
      <c r="AS5" s="69"/>
      <c r="AT5" s="69"/>
      <c r="AU5" s="53"/>
      <c r="AV5" s="53"/>
    </row>
    <row r="6" spans="1:48" ht="28.5" x14ac:dyDescent="0.25">
      <c r="A6" s="63"/>
      <c r="B6" s="63"/>
      <c r="C6" s="60" t="s">
        <v>29</v>
      </c>
      <c r="D6" s="59" t="s">
        <v>30</v>
      </c>
      <c r="E6" s="60" t="s">
        <v>29</v>
      </c>
      <c r="F6" s="59" t="s">
        <v>30</v>
      </c>
      <c r="G6" s="60" t="s">
        <v>29</v>
      </c>
      <c r="H6" s="59" t="s">
        <v>30</v>
      </c>
      <c r="I6" s="60" t="s">
        <v>29</v>
      </c>
      <c r="J6" s="59" t="s">
        <v>30</v>
      </c>
      <c r="K6" s="60" t="s">
        <v>29</v>
      </c>
      <c r="L6" s="59" t="s">
        <v>30</v>
      </c>
      <c r="M6" s="60" t="s">
        <v>29</v>
      </c>
      <c r="N6" s="59" t="s">
        <v>30</v>
      </c>
      <c r="O6" s="60" t="s">
        <v>29</v>
      </c>
      <c r="P6" s="59" t="s">
        <v>30</v>
      </c>
      <c r="Q6" s="60" t="s">
        <v>29</v>
      </c>
      <c r="R6" s="59" t="s">
        <v>30</v>
      </c>
      <c r="S6" s="60" t="s">
        <v>29</v>
      </c>
      <c r="T6" s="59" t="s">
        <v>30</v>
      </c>
      <c r="U6" s="60" t="s">
        <v>29</v>
      </c>
      <c r="V6" s="59" t="s">
        <v>30</v>
      </c>
      <c r="W6" s="60" t="s">
        <v>29</v>
      </c>
      <c r="X6" s="59" t="s">
        <v>30</v>
      </c>
      <c r="Y6" s="60" t="s">
        <v>29</v>
      </c>
      <c r="Z6" s="59" t="s">
        <v>30</v>
      </c>
      <c r="AA6" s="60" t="s">
        <v>29</v>
      </c>
      <c r="AB6" s="59" t="s">
        <v>30</v>
      </c>
      <c r="AC6" s="60" t="s">
        <v>29</v>
      </c>
      <c r="AD6" s="59" t="s">
        <v>30</v>
      </c>
      <c r="AE6" s="60" t="s">
        <v>29</v>
      </c>
      <c r="AF6" s="59" t="s">
        <v>30</v>
      </c>
      <c r="AG6" s="60" t="s">
        <v>29</v>
      </c>
      <c r="AH6" s="60" t="s">
        <v>30</v>
      </c>
      <c r="AI6" s="60" t="s">
        <v>29</v>
      </c>
      <c r="AJ6" s="60" t="s">
        <v>30</v>
      </c>
      <c r="AK6" s="60" t="s">
        <v>29</v>
      </c>
      <c r="AL6" s="60" t="s">
        <v>30</v>
      </c>
      <c r="AM6" s="60" t="s">
        <v>29</v>
      </c>
      <c r="AN6" s="60" t="s">
        <v>30</v>
      </c>
      <c r="AO6" s="60" t="s">
        <v>29</v>
      </c>
      <c r="AP6" s="60" t="s">
        <v>30</v>
      </c>
      <c r="AQ6" s="6" t="s">
        <v>29</v>
      </c>
      <c r="AR6" s="56" t="s">
        <v>30</v>
      </c>
      <c r="AS6" s="56" t="s">
        <v>29</v>
      </c>
      <c r="AT6" s="7" t="s">
        <v>30</v>
      </c>
      <c r="AU6" s="59" t="s">
        <v>29</v>
      </c>
      <c r="AV6" s="59" t="s">
        <v>30</v>
      </c>
    </row>
    <row r="7" spans="1:48" x14ac:dyDescent="0.25">
      <c r="A7" s="62"/>
      <c r="B7" s="62"/>
      <c r="C7" s="61"/>
      <c r="D7" s="62"/>
      <c r="E7" s="61"/>
      <c r="F7" s="62"/>
      <c r="G7" s="61"/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62"/>
      <c r="U7" s="61"/>
      <c r="V7" s="62"/>
      <c r="W7" s="61"/>
      <c r="X7" s="62"/>
      <c r="Y7" s="61"/>
      <c r="Z7" s="62"/>
      <c r="AA7" s="61"/>
      <c r="AB7" s="62"/>
      <c r="AC7" s="61"/>
      <c r="AD7" s="62"/>
      <c r="AE7" s="61"/>
      <c r="AF7" s="62"/>
      <c r="AG7" s="61"/>
      <c r="AH7" s="61"/>
      <c r="AI7" s="61"/>
      <c r="AJ7" s="61"/>
      <c r="AK7" s="69"/>
      <c r="AL7" s="69"/>
      <c r="AM7" s="69"/>
      <c r="AN7" s="69"/>
      <c r="AO7" s="69"/>
      <c r="AP7" s="69"/>
      <c r="AQ7" s="8"/>
      <c r="AR7" s="54"/>
      <c r="AS7" s="54"/>
      <c r="AT7" s="9"/>
      <c r="AU7" s="60"/>
      <c r="AV7" s="60"/>
    </row>
    <row r="8" spans="1:48" x14ac:dyDescent="0.25">
      <c r="A8" s="10">
        <v>1</v>
      </c>
      <c r="B8" s="11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  <c r="AI8" s="10">
        <v>35</v>
      </c>
      <c r="AJ8" s="10">
        <v>36</v>
      </c>
      <c r="AK8" s="10">
        <v>37</v>
      </c>
      <c r="AL8" s="10">
        <v>38</v>
      </c>
      <c r="AM8" s="10">
        <v>39</v>
      </c>
      <c r="AN8" s="10">
        <v>40</v>
      </c>
      <c r="AO8" s="10">
        <v>41</v>
      </c>
      <c r="AP8" s="10">
        <v>42</v>
      </c>
      <c r="AQ8" s="10">
        <v>43</v>
      </c>
      <c r="AR8" s="10">
        <v>44</v>
      </c>
      <c r="AS8" s="10">
        <v>45</v>
      </c>
      <c r="AT8" s="10">
        <v>46</v>
      </c>
      <c r="AU8" s="10">
        <v>47</v>
      </c>
      <c r="AV8" s="10">
        <v>48</v>
      </c>
    </row>
    <row r="9" spans="1:48" x14ac:dyDescent="0.25">
      <c r="A9" s="12">
        <v>1</v>
      </c>
      <c r="B9" s="13" t="s">
        <v>31</v>
      </c>
      <c r="C9" s="14">
        <f t="shared" ref="C9:D70" si="0">E9+G9+I9+K9+M9+O9+Q9+S9+U9+W9+Y9+AA9+AC9+AE9+AG9+AI9+AK9+AM9+AO9+AQ9+AS9+AU9</f>
        <v>475973</v>
      </c>
      <c r="D9" s="14">
        <f>F9+H9+J9+L9+N9+P9+R9+T9+V9+X9+Z9+AB9+AD9+AF9+AH9+AJ9+AL9+AN9+AP9+AR9+AT9+AV9</f>
        <v>454902</v>
      </c>
      <c r="E9" s="15">
        <v>91465</v>
      </c>
      <c r="F9" s="12">
        <v>90500</v>
      </c>
      <c r="G9" s="12">
        <v>207972</v>
      </c>
      <c r="H9" s="12">
        <v>206483</v>
      </c>
      <c r="I9" s="12">
        <v>80546</v>
      </c>
      <c r="J9" s="12">
        <v>78847</v>
      </c>
      <c r="K9" s="12">
        <v>29334</v>
      </c>
      <c r="L9" s="12">
        <v>26787</v>
      </c>
      <c r="M9" s="12">
        <v>2595</v>
      </c>
      <c r="N9" s="12">
        <v>2055</v>
      </c>
      <c r="O9" s="12">
        <v>512</v>
      </c>
      <c r="P9" s="12">
        <v>217</v>
      </c>
      <c r="Q9" s="13">
        <v>23114</v>
      </c>
      <c r="R9" s="12">
        <v>22012</v>
      </c>
      <c r="S9" s="12">
        <v>7674</v>
      </c>
      <c r="T9" s="12">
        <v>7403</v>
      </c>
      <c r="U9" s="12">
        <v>1462</v>
      </c>
      <c r="V9" s="12">
        <v>1379</v>
      </c>
      <c r="W9" s="12">
        <v>798</v>
      </c>
      <c r="X9" s="12">
        <v>753</v>
      </c>
      <c r="Y9" s="12">
        <v>275</v>
      </c>
      <c r="Z9" s="12">
        <v>260</v>
      </c>
      <c r="AA9" s="12">
        <v>91</v>
      </c>
      <c r="AB9" s="12">
        <v>83</v>
      </c>
      <c r="AC9" s="12">
        <v>1121</v>
      </c>
      <c r="AD9" s="12">
        <v>1030</v>
      </c>
      <c r="AE9" s="12">
        <v>187</v>
      </c>
      <c r="AF9" s="12">
        <v>182</v>
      </c>
      <c r="AG9" s="12">
        <v>688</v>
      </c>
      <c r="AH9" s="12">
        <v>633</v>
      </c>
      <c r="AI9" s="43">
        <v>968</v>
      </c>
      <c r="AJ9" s="43">
        <v>931</v>
      </c>
      <c r="AK9" s="12">
        <v>10276</v>
      </c>
      <c r="AL9" s="12">
        <v>9970</v>
      </c>
      <c r="AM9" s="16">
        <v>3459</v>
      </c>
      <c r="AN9" s="16">
        <v>3365</v>
      </c>
      <c r="AO9" s="16">
        <v>1654</v>
      </c>
      <c r="AP9" s="16">
        <v>1630</v>
      </c>
      <c r="AQ9" s="16">
        <v>0</v>
      </c>
      <c r="AR9" s="12">
        <v>0</v>
      </c>
      <c r="AS9" s="12">
        <v>0</v>
      </c>
      <c r="AT9" s="17">
        <v>0</v>
      </c>
      <c r="AU9" s="17">
        <v>11782</v>
      </c>
      <c r="AV9" s="12">
        <v>382</v>
      </c>
    </row>
    <row r="10" spans="1:48" x14ac:dyDescent="0.25">
      <c r="A10" s="18">
        <v>2</v>
      </c>
      <c r="B10" s="13" t="s">
        <v>32</v>
      </c>
      <c r="C10" s="14">
        <f t="shared" si="0"/>
        <v>71233</v>
      </c>
      <c r="D10" s="14">
        <f>F10+H10+J10+L10+N10+P10+R10+T10+V10+X10+Z10+AB10+AD10+AF10+AH10+AJ10+AL10+AN10+AP10+AR10+AT10+AV10</f>
        <v>68413</v>
      </c>
      <c r="E10" s="13">
        <v>14213</v>
      </c>
      <c r="F10" s="13">
        <v>13909</v>
      </c>
      <c r="G10" s="13">
        <v>2836</v>
      </c>
      <c r="H10" s="13">
        <v>2694</v>
      </c>
      <c r="I10" s="13">
        <v>10524</v>
      </c>
      <c r="J10" s="13">
        <v>10299</v>
      </c>
      <c r="K10" s="13">
        <v>349</v>
      </c>
      <c r="L10" s="13">
        <v>292</v>
      </c>
      <c r="M10" s="13">
        <v>612</v>
      </c>
      <c r="N10" s="13">
        <v>511</v>
      </c>
      <c r="O10" s="13">
        <v>227</v>
      </c>
      <c r="P10">
        <v>218</v>
      </c>
      <c r="Q10" s="13">
        <v>1606</v>
      </c>
      <c r="R10" s="13">
        <v>1539</v>
      </c>
      <c r="S10" s="13">
        <v>766</v>
      </c>
      <c r="T10" s="13">
        <v>732</v>
      </c>
      <c r="U10" s="13">
        <v>324</v>
      </c>
      <c r="V10" s="13">
        <v>299</v>
      </c>
      <c r="W10" s="13">
        <v>121</v>
      </c>
      <c r="X10" s="13">
        <v>120</v>
      </c>
      <c r="Y10" s="13">
        <v>134</v>
      </c>
      <c r="Z10" s="13">
        <v>130</v>
      </c>
      <c r="AA10" s="13">
        <v>59</v>
      </c>
      <c r="AB10" s="13">
        <v>56</v>
      </c>
      <c r="AC10" s="13">
        <v>42</v>
      </c>
      <c r="AD10" s="13">
        <v>37</v>
      </c>
      <c r="AE10" s="13">
        <v>4</v>
      </c>
      <c r="AF10" s="13">
        <v>3</v>
      </c>
      <c r="AG10" s="13">
        <v>10681</v>
      </c>
      <c r="AH10" s="13">
        <v>10378</v>
      </c>
      <c r="AI10" s="44">
        <v>2269</v>
      </c>
      <c r="AJ10" s="44">
        <v>2194</v>
      </c>
      <c r="AK10" s="13">
        <v>11099</v>
      </c>
      <c r="AL10" s="13">
        <v>10929</v>
      </c>
      <c r="AM10" s="13">
        <v>12383</v>
      </c>
      <c r="AN10" s="13">
        <v>12239</v>
      </c>
      <c r="AO10" s="13">
        <v>2311</v>
      </c>
      <c r="AP10" s="13">
        <v>1710</v>
      </c>
      <c r="AQ10" s="13">
        <v>0</v>
      </c>
      <c r="AR10" s="13">
        <v>0</v>
      </c>
      <c r="AS10" s="13">
        <v>0</v>
      </c>
      <c r="AT10" s="13">
        <v>0</v>
      </c>
      <c r="AU10" s="13">
        <v>673</v>
      </c>
      <c r="AV10" s="13">
        <v>124</v>
      </c>
    </row>
    <row r="11" spans="1:48" x14ac:dyDescent="0.25">
      <c r="A11" s="12">
        <v>3</v>
      </c>
      <c r="B11" s="13" t="s">
        <v>33</v>
      </c>
      <c r="C11" s="14">
        <f t="shared" si="0"/>
        <v>64940</v>
      </c>
      <c r="D11" s="14">
        <f t="shared" si="0"/>
        <v>59065</v>
      </c>
      <c r="E11" s="13">
        <v>21581</v>
      </c>
      <c r="F11" s="13">
        <v>21312</v>
      </c>
      <c r="G11" s="13">
        <v>10012</v>
      </c>
      <c r="H11" s="13">
        <v>9848</v>
      </c>
      <c r="I11" s="13">
        <v>3343</v>
      </c>
      <c r="J11" s="13">
        <v>3203</v>
      </c>
      <c r="K11" s="13">
        <v>774</v>
      </c>
      <c r="L11" s="13">
        <v>673</v>
      </c>
      <c r="M11" s="13">
        <v>1253</v>
      </c>
      <c r="N11" s="13">
        <v>1205</v>
      </c>
      <c r="O11" s="13">
        <v>66</v>
      </c>
      <c r="P11" s="13">
        <v>64</v>
      </c>
      <c r="Q11" s="13">
        <v>4601</v>
      </c>
      <c r="R11" s="13">
        <v>2043</v>
      </c>
      <c r="S11" s="13">
        <v>1279</v>
      </c>
      <c r="T11" s="13">
        <v>1093</v>
      </c>
      <c r="U11" s="13">
        <v>350</v>
      </c>
      <c r="V11" s="13">
        <v>317</v>
      </c>
      <c r="W11" s="13">
        <v>341</v>
      </c>
      <c r="X11" s="13">
        <v>303</v>
      </c>
      <c r="Y11" s="13">
        <v>120</v>
      </c>
      <c r="Z11" s="13">
        <v>117</v>
      </c>
      <c r="AA11" s="13">
        <v>10</v>
      </c>
      <c r="AB11" s="13">
        <v>9</v>
      </c>
      <c r="AC11" s="13">
        <v>105</v>
      </c>
      <c r="AD11" s="13">
        <v>101</v>
      </c>
      <c r="AE11" s="13">
        <v>28</v>
      </c>
      <c r="AF11" s="13">
        <v>27</v>
      </c>
      <c r="AG11" s="13">
        <v>1720</v>
      </c>
      <c r="AH11" s="13">
        <v>1565</v>
      </c>
      <c r="AI11" s="44">
        <v>1400</v>
      </c>
      <c r="AJ11" s="44">
        <v>1132</v>
      </c>
      <c r="AK11" s="13">
        <v>10695</v>
      </c>
      <c r="AL11" s="13">
        <v>9738</v>
      </c>
      <c r="AM11" s="13">
        <v>6342</v>
      </c>
      <c r="AN11" s="13">
        <v>5563</v>
      </c>
      <c r="AO11" s="13">
        <v>785</v>
      </c>
      <c r="AP11" s="13">
        <v>746</v>
      </c>
      <c r="AQ11" s="13">
        <v>0</v>
      </c>
      <c r="AR11" s="13">
        <v>0</v>
      </c>
      <c r="AS11" s="13">
        <v>0</v>
      </c>
      <c r="AT11" s="13">
        <v>0</v>
      </c>
      <c r="AU11" s="13">
        <v>135</v>
      </c>
      <c r="AV11" s="13">
        <v>6</v>
      </c>
    </row>
    <row r="12" spans="1:48" x14ac:dyDescent="0.25">
      <c r="A12" s="18">
        <v>4</v>
      </c>
      <c r="B12" s="13" t="s">
        <v>34</v>
      </c>
      <c r="C12" s="14">
        <f t="shared" si="0"/>
        <v>37019</v>
      </c>
      <c r="D12" s="14">
        <f t="shared" si="0"/>
        <v>36490</v>
      </c>
      <c r="E12" s="13">
        <v>10851</v>
      </c>
      <c r="F12" s="13">
        <v>10834</v>
      </c>
      <c r="G12" s="13">
        <v>3212</v>
      </c>
      <c r="H12" s="13">
        <v>3208</v>
      </c>
      <c r="I12" s="13">
        <v>5382</v>
      </c>
      <c r="J12" s="13">
        <v>5360</v>
      </c>
      <c r="K12" s="13">
        <v>476</v>
      </c>
      <c r="L12" s="13">
        <v>470</v>
      </c>
      <c r="M12" s="13">
        <v>401</v>
      </c>
      <c r="N12" s="13">
        <v>393</v>
      </c>
      <c r="O12" s="13">
        <v>159</v>
      </c>
      <c r="P12" s="13">
        <v>154</v>
      </c>
      <c r="Q12" s="13">
        <v>924</v>
      </c>
      <c r="R12" s="13">
        <v>917</v>
      </c>
      <c r="S12" s="13">
        <v>834</v>
      </c>
      <c r="T12" s="13">
        <v>820</v>
      </c>
      <c r="U12" s="13">
        <v>378</v>
      </c>
      <c r="V12" s="13">
        <v>373</v>
      </c>
      <c r="W12" s="13">
        <v>39</v>
      </c>
      <c r="X12" s="13">
        <v>39</v>
      </c>
      <c r="Y12" s="13">
        <v>103</v>
      </c>
      <c r="Z12" s="13">
        <v>102</v>
      </c>
      <c r="AA12" s="13">
        <v>10</v>
      </c>
      <c r="AB12" s="13">
        <v>10</v>
      </c>
      <c r="AC12" s="13">
        <v>60</v>
      </c>
      <c r="AD12" s="13">
        <v>60</v>
      </c>
      <c r="AE12" s="13">
        <v>10</v>
      </c>
      <c r="AF12" s="13">
        <v>10</v>
      </c>
      <c r="AG12" s="13">
        <v>708</v>
      </c>
      <c r="AH12" s="13">
        <v>704</v>
      </c>
      <c r="AI12" s="44">
        <v>1848</v>
      </c>
      <c r="AJ12" s="44">
        <v>1777</v>
      </c>
      <c r="AK12" s="13">
        <v>9449</v>
      </c>
      <c r="AL12" s="13">
        <v>9389</v>
      </c>
      <c r="AM12" s="13">
        <v>1803</v>
      </c>
      <c r="AN12" s="13">
        <v>1797</v>
      </c>
      <c r="AO12" s="13">
        <v>67</v>
      </c>
      <c r="AP12" s="13">
        <v>67</v>
      </c>
      <c r="AQ12" s="13">
        <v>0</v>
      </c>
      <c r="AR12" s="13">
        <v>0</v>
      </c>
      <c r="AS12" s="13">
        <v>0</v>
      </c>
      <c r="AT12" s="13">
        <v>0</v>
      </c>
      <c r="AU12" s="13">
        <v>305</v>
      </c>
      <c r="AV12" s="13">
        <v>6</v>
      </c>
    </row>
    <row r="13" spans="1:48" s="20" customFormat="1" x14ac:dyDescent="0.25">
      <c r="A13" s="12">
        <v>5</v>
      </c>
      <c r="B13" s="19" t="s">
        <v>35</v>
      </c>
      <c r="C13" s="14">
        <f t="shared" si="0"/>
        <v>47348</v>
      </c>
      <c r="D13" s="14">
        <f t="shared" si="0"/>
        <v>42563</v>
      </c>
      <c r="E13" s="19">
        <v>19502</v>
      </c>
      <c r="F13" s="19">
        <v>19091</v>
      </c>
      <c r="G13" s="19">
        <v>3234</v>
      </c>
      <c r="H13" s="19">
        <v>3140</v>
      </c>
      <c r="I13" s="19">
        <v>3368</v>
      </c>
      <c r="J13" s="19">
        <v>2944</v>
      </c>
      <c r="K13" s="19">
        <v>1198</v>
      </c>
      <c r="L13" s="19">
        <v>1034</v>
      </c>
      <c r="M13" s="19">
        <v>992</v>
      </c>
      <c r="N13" s="19">
        <v>346</v>
      </c>
      <c r="O13" s="19">
        <v>51</v>
      </c>
      <c r="P13" s="19">
        <v>39</v>
      </c>
      <c r="Q13" s="19">
        <v>688</v>
      </c>
      <c r="R13" s="19">
        <v>614</v>
      </c>
      <c r="S13" s="19">
        <v>269</v>
      </c>
      <c r="T13" s="19">
        <v>183</v>
      </c>
      <c r="U13" s="19">
        <v>227</v>
      </c>
      <c r="V13" s="19">
        <v>130</v>
      </c>
      <c r="W13" s="19">
        <v>47</v>
      </c>
      <c r="X13" s="19">
        <v>13</v>
      </c>
      <c r="Y13" s="19">
        <v>81</v>
      </c>
      <c r="Z13" s="19">
        <v>56</v>
      </c>
      <c r="AA13" s="19">
        <v>11</v>
      </c>
      <c r="AB13" s="19">
        <v>2</v>
      </c>
      <c r="AC13" s="19">
        <v>66</v>
      </c>
      <c r="AD13" s="19">
        <v>49</v>
      </c>
      <c r="AE13" s="19">
        <v>10</v>
      </c>
      <c r="AF13" s="19">
        <v>2</v>
      </c>
      <c r="AG13" s="19">
        <v>711</v>
      </c>
      <c r="AH13" s="19">
        <v>673</v>
      </c>
      <c r="AI13" s="45">
        <v>1020</v>
      </c>
      <c r="AJ13" s="45">
        <v>666</v>
      </c>
      <c r="AK13" s="19">
        <v>12659</v>
      </c>
      <c r="AL13" s="19">
        <v>10958</v>
      </c>
      <c r="AM13" s="19">
        <v>2874</v>
      </c>
      <c r="AN13" s="19">
        <v>2522</v>
      </c>
      <c r="AO13" s="19">
        <v>126</v>
      </c>
      <c r="AP13" s="19">
        <v>82</v>
      </c>
      <c r="AQ13" s="19">
        <v>0</v>
      </c>
      <c r="AR13" s="19">
        <v>0</v>
      </c>
      <c r="AS13" s="19">
        <v>0</v>
      </c>
      <c r="AT13" s="19">
        <v>0</v>
      </c>
      <c r="AU13" s="19">
        <v>214</v>
      </c>
      <c r="AV13" s="19">
        <v>19</v>
      </c>
    </row>
    <row r="14" spans="1:48" x14ac:dyDescent="0.25">
      <c r="A14" s="18">
        <v>6</v>
      </c>
      <c r="B14" s="13" t="s">
        <v>36</v>
      </c>
      <c r="C14" s="14">
        <f t="shared" si="0"/>
        <v>22531</v>
      </c>
      <c r="D14" s="14">
        <f t="shared" si="0"/>
        <v>21678</v>
      </c>
      <c r="E14" s="13">
        <v>10301</v>
      </c>
      <c r="F14" s="13">
        <v>10288</v>
      </c>
      <c r="G14" s="13">
        <v>2431</v>
      </c>
      <c r="H14" s="13">
        <v>2430</v>
      </c>
      <c r="I14" s="13">
        <v>2008</v>
      </c>
      <c r="J14" s="13">
        <v>1985</v>
      </c>
      <c r="K14" s="13">
        <v>345</v>
      </c>
      <c r="L14" s="13">
        <v>345</v>
      </c>
      <c r="M14" s="13">
        <v>150</v>
      </c>
      <c r="N14" s="13">
        <v>140</v>
      </c>
      <c r="O14" s="13">
        <v>895</v>
      </c>
      <c r="P14" s="13">
        <v>880</v>
      </c>
      <c r="Q14" s="13">
        <v>862</v>
      </c>
      <c r="R14" s="13">
        <v>858</v>
      </c>
      <c r="S14" s="13">
        <v>963</v>
      </c>
      <c r="T14" s="13">
        <v>937</v>
      </c>
      <c r="U14" s="13">
        <v>177</v>
      </c>
      <c r="V14" s="13">
        <v>175</v>
      </c>
      <c r="W14" s="13">
        <v>27</v>
      </c>
      <c r="X14" s="13">
        <v>27</v>
      </c>
      <c r="Y14" s="13">
        <v>44</v>
      </c>
      <c r="Z14" s="13">
        <v>44</v>
      </c>
      <c r="AA14" s="13">
        <v>2</v>
      </c>
      <c r="AB14" s="13">
        <v>2</v>
      </c>
      <c r="AC14" s="13">
        <v>43</v>
      </c>
      <c r="AD14" s="13">
        <v>43</v>
      </c>
      <c r="AE14" s="13">
        <v>6</v>
      </c>
      <c r="AF14" s="13">
        <v>6</v>
      </c>
      <c r="AG14" s="13">
        <v>1023</v>
      </c>
      <c r="AH14" s="13">
        <v>1018</v>
      </c>
      <c r="AI14" s="45">
        <v>534</v>
      </c>
      <c r="AJ14" s="45">
        <v>358</v>
      </c>
      <c r="AK14" s="13"/>
      <c r="AL14" s="13"/>
      <c r="AM14" s="13"/>
      <c r="AN14" s="13"/>
      <c r="AO14" s="13"/>
      <c r="AP14" s="13"/>
      <c r="AQ14" s="13">
        <v>2236</v>
      </c>
      <c r="AR14" s="13">
        <v>2117</v>
      </c>
      <c r="AS14" s="13">
        <v>22</v>
      </c>
      <c r="AT14" s="13">
        <v>22</v>
      </c>
      <c r="AU14" s="13">
        <v>462</v>
      </c>
      <c r="AV14" s="13">
        <v>3</v>
      </c>
    </row>
    <row r="15" spans="1:48" x14ac:dyDescent="0.25">
      <c r="A15" s="12">
        <v>7</v>
      </c>
      <c r="B15" s="13" t="s">
        <v>37</v>
      </c>
      <c r="C15" s="14">
        <f t="shared" si="0"/>
        <v>98859</v>
      </c>
      <c r="D15" s="14">
        <f t="shared" si="0"/>
        <v>93089</v>
      </c>
      <c r="E15" s="13">
        <v>25729</v>
      </c>
      <c r="F15" s="13">
        <v>25085</v>
      </c>
      <c r="G15" s="13">
        <v>8833</v>
      </c>
      <c r="H15" s="13">
        <v>8425</v>
      </c>
      <c r="I15" s="13">
        <v>19591</v>
      </c>
      <c r="J15" s="13">
        <v>18741</v>
      </c>
      <c r="K15" s="13">
        <v>2989</v>
      </c>
      <c r="L15" s="13">
        <v>2798</v>
      </c>
      <c r="M15" s="13">
        <v>769</v>
      </c>
      <c r="N15" s="13">
        <v>698</v>
      </c>
      <c r="O15" s="13">
        <v>185</v>
      </c>
      <c r="P15" s="13">
        <v>174</v>
      </c>
      <c r="Q15" s="13">
        <v>1647</v>
      </c>
      <c r="R15" s="13">
        <v>1482</v>
      </c>
      <c r="S15" s="13">
        <v>1816</v>
      </c>
      <c r="T15" s="13">
        <v>1436</v>
      </c>
      <c r="U15" s="13">
        <v>388</v>
      </c>
      <c r="V15" s="13">
        <v>331</v>
      </c>
      <c r="W15" s="13">
        <v>70</v>
      </c>
      <c r="X15" s="13">
        <v>58</v>
      </c>
      <c r="Y15" s="13">
        <v>170</v>
      </c>
      <c r="Z15" s="13">
        <v>151</v>
      </c>
      <c r="AA15" s="13">
        <v>13</v>
      </c>
      <c r="AB15" s="13">
        <v>12</v>
      </c>
      <c r="AC15" s="13">
        <v>90</v>
      </c>
      <c r="AD15" s="13">
        <v>76</v>
      </c>
      <c r="AE15" s="13">
        <v>17</v>
      </c>
      <c r="AF15" s="13">
        <v>15</v>
      </c>
      <c r="AG15" s="13">
        <v>1836</v>
      </c>
      <c r="AH15" s="13">
        <v>1717</v>
      </c>
      <c r="AI15" s="45">
        <v>1109</v>
      </c>
      <c r="AJ15" s="45">
        <v>996</v>
      </c>
      <c r="AK15" s="13">
        <v>22644</v>
      </c>
      <c r="AL15" s="13">
        <v>21286</v>
      </c>
      <c r="AM15" s="13">
        <v>8724</v>
      </c>
      <c r="AN15" s="13">
        <v>8242</v>
      </c>
      <c r="AO15" s="13">
        <v>1459</v>
      </c>
      <c r="AP15" s="13">
        <v>1318</v>
      </c>
      <c r="AQ15" s="13">
        <v>0</v>
      </c>
      <c r="AR15" s="13">
        <v>0</v>
      </c>
      <c r="AS15" s="13">
        <v>0</v>
      </c>
      <c r="AT15" s="13">
        <v>0</v>
      </c>
      <c r="AU15" s="13">
        <v>780</v>
      </c>
      <c r="AV15" s="13">
        <v>48</v>
      </c>
    </row>
    <row r="16" spans="1:48" x14ac:dyDescent="0.25">
      <c r="A16" s="12"/>
      <c r="B16" s="13" t="s">
        <v>38</v>
      </c>
      <c r="C16" s="14">
        <f t="shared" si="0"/>
        <v>0</v>
      </c>
      <c r="D16" s="14">
        <f t="shared" si="0"/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45"/>
      <c r="AJ16" s="45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x14ac:dyDescent="0.25">
      <c r="A17" s="18">
        <v>8</v>
      </c>
      <c r="B17" s="13" t="s">
        <v>39</v>
      </c>
      <c r="C17" s="14">
        <f t="shared" si="0"/>
        <v>60475</v>
      </c>
      <c r="D17" s="14">
        <f t="shared" si="0"/>
        <v>58931</v>
      </c>
      <c r="E17" s="13">
        <v>19994</v>
      </c>
      <c r="F17" s="13">
        <v>19894</v>
      </c>
      <c r="G17" s="13">
        <v>12484</v>
      </c>
      <c r="H17" s="13">
        <v>12397</v>
      </c>
      <c r="I17" s="13">
        <v>4676</v>
      </c>
      <c r="J17" s="13">
        <v>4551</v>
      </c>
      <c r="K17" s="13">
        <v>584</v>
      </c>
      <c r="L17" s="13">
        <v>504</v>
      </c>
      <c r="M17" s="13">
        <v>591</v>
      </c>
      <c r="N17" s="13">
        <v>550</v>
      </c>
      <c r="O17" s="13">
        <v>188</v>
      </c>
      <c r="P17" s="13">
        <v>178</v>
      </c>
      <c r="Q17" s="13">
        <v>3717</v>
      </c>
      <c r="R17" s="13">
        <v>3602</v>
      </c>
      <c r="S17" s="13">
        <v>1567</v>
      </c>
      <c r="T17" s="13">
        <v>1515</v>
      </c>
      <c r="U17" s="13">
        <v>514</v>
      </c>
      <c r="V17" s="13">
        <v>480</v>
      </c>
      <c r="W17" s="13">
        <v>66</v>
      </c>
      <c r="X17" s="13">
        <v>64</v>
      </c>
      <c r="Y17" s="13">
        <v>151</v>
      </c>
      <c r="Z17" s="13">
        <v>148</v>
      </c>
      <c r="AA17" s="13">
        <v>35</v>
      </c>
      <c r="AB17" s="13">
        <v>33</v>
      </c>
      <c r="AC17" s="13">
        <v>91</v>
      </c>
      <c r="AD17" s="13">
        <v>87</v>
      </c>
      <c r="AE17" s="13">
        <v>4</v>
      </c>
      <c r="AF17" s="13">
        <v>4</v>
      </c>
      <c r="AG17" s="13">
        <v>1106</v>
      </c>
      <c r="AH17" s="13">
        <v>1092</v>
      </c>
      <c r="AI17" s="44">
        <v>4173</v>
      </c>
      <c r="AJ17" s="44">
        <v>4024</v>
      </c>
      <c r="AK17" s="13">
        <v>8151</v>
      </c>
      <c r="AL17" s="13">
        <v>8092</v>
      </c>
      <c r="AM17" s="13">
        <v>1068</v>
      </c>
      <c r="AN17" s="13">
        <v>822</v>
      </c>
      <c r="AO17" s="13">
        <v>969</v>
      </c>
      <c r="AP17" s="13">
        <v>870</v>
      </c>
      <c r="AQ17" s="13">
        <v>0</v>
      </c>
      <c r="AR17" s="13">
        <v>0</v>
      </c>
      <c r="AS17" s="13">
        <v>0</v>
      </c>
      <c r="AT17" s="13">
        <v>0</v>
      </c>
      <c r="AU17" s="13">
        <v>346</v>
      </c>
      <c r="AV17" s="13">
        <v>24</v>
      </c>
    </row>
    <row r="18" spans="1:48" x14ac:dyDescent="0.25">
      <c r="A18" s="18"/>
      <c r="B18" s="13" t="s">
        <v>40</v>
      </c>
      <c r="C18" s="14">
        <f t="shared" si="0"/>
        <v>27049</v>
      </c>
      <c r="D18" s="14">
        <f t="shared" si="0"/>
        <v>26753</v>
      </c>
      <c r="E18" s="13">
        <v>10088</v>
      </c>
      <c r="F18" s="13">
        <v>10064</v>
      </c>
      <c r="G18" s="13">
        <v>10871</v>
      </c>
      <c r="H18" s="13">
        <v>10829</v>
      </c>
      <c r="I18" s="13">
        <v>782</v>
      </c>
      <c r="J18" s="13">
        <v>772</v>
      </c>
      <c r="K18" s="13">
        <v>308</v>
      </c>
      <c r="L18" s="13">
        <v>257</v>
      </c>
      <c r="M18" s="13">
        <v>355</v>
      </c>
      <c r="N18" s="13">
        <v>333</v>
      </c>
      <c r="O18" s="13">
        <v>75</v>
      </c>
      <c r="P18" s="13">
        <v>75</v>
      </c>
      <c r="Q18" s="13">
        <v>3326</v>
      </c>
      <c r="R18" s="13">
        <v>3298</v>
      </c>
      <c r="S18" s="13">
        <v>734</v>
      </c>
      <c r="T18" s="13">
        <v>715</v>
      </c>
      <c r="U18" s="13">
        <v>200</v>
      </c>
      <c r="V18" s="13">
        <v>196</v>
      </c>
      <c r="W18" s="13">
        <v>35</v>
      </c>
      <c r="X18" s="13">
        <v>35</v>
      </c>
      <c r="Y18" s="13">
        <v>58</v>
      </c>
      <c r="Z18" s="13">
        <v>57</v>
      </c>
      <c r="AA18" s="13">
        <v>16</v>
      </c>
      <c r="AB18" s="13">
        <v>16</v>
      </c>
      <c r="AC18" s="13">
        <v>55</v>
      </c>
      <c r="AD18" s="13">
        <v>52</v>
      </c>
      <c r="AE18" s="13">
        <v>2</v>
      </c>
      <c r="AF18" s="13">
        <v>2</v>
      </c>
      <c r="AG18" s="13">
        <v>18</v>
      </c>
      <c r="AH18" s="13">
        <v>18</v>
      </c>
      <c r="AI18" s="45">
        <v>12</v>
      </c>
      <c r="AJ18" s="45">
        <v>11</v>
      </c>
      <c r="AK18" s="13">
        <v>1</v>
      </c>
      <c r="AL18" s="13">
        <v>1</v>
      </c>
      <c r="AM18" s="13">
        <v>2</v>
      </c>
      <c r="AN18" s="13">
        <v>1</v>
      </c>
      <c r="AO18" s="13">
        <v>13</v>
      </c>
      <c r="AP18" s="13">
        <v>12</v>
      </c>
      <c r="AQ18" s="13">
        <v>0</v>
      </c>
      <c r="AR18" s="13">
        <v>0</v>
      </c>
      <c r="AS18" s="13">
        <v>0</v>
      </c>
      <c r="AT18" s="13">
        <v>0</v>
      </c>
      <c r="AU18" s="13">
        <v>98</v>
      </c>
      <c r="AV18" s="13">
        <v>9</v>
      </c>
    </row>
    <row r="19" spans="1:48" x14ac:dyDescent="0.25">
      <c r="A19" s="12">
        <v>9</v>
      </c>
      <c r="B19" s="13" t="s">
        <v>41</v>
      </c>
      <c r="C19" s="14">
        <f>E19+G19+I19+K19+M19+O19+Q19+S19+U19+W19+Y19+AA19+AC19+AE19+AG19+AI19+AK19+AM19+AO19+AQ19+AS19+AU19</f>
        <v>130420</v>
      </c>
      <c r="D19" s="14">
        <f>F19+H19+J19+L19+N19+P19+R19+T19+V19+X19+Z19+AB19+AD19+AF19+AH19+AJ19+AL19+AN19+AP19+AR19+AT19+AV19</f>
        <v>98457</v>
      </c>
      <c r="E19" s="13">
        <v>28524</v>
      </c>
      <c r="F19" s="13">
        <v>28006</v>
      </c>
      <c r="G19" s="13">
        <v>8489</v>
      </c>
      <c r="H19" s="13">
        <v>8230</v>
      </c>
      <c r="I19" s="13">
        <v>9129</v>
      </c>
      <c r="J19" s="13">
        <v>8539</v>
      </c>
      <c r="K19" s="13">
        <v>7748</v>
      </c>
      <c r="L19" s="13">
        <v>5920</v>
      </c>
      <c r="M19" s="13">
        <v>968</v>
      </c>
      <c r="N19" s="13">
        <v>890</v>
      </c>
      <c r="O19" s="13">
        <v>216</v>
      </c>
      <c r="P19" s="13">
        <v>201</v>
      </c>
      <c r="Q19" s="13">
        <v>1476</v>
      </c>
      <c r="R19" s="13">
        <v>1388</v>
      </c>
      <c r="S19" s="13">
        <v>1782</v>
      </c>
      <c r="T19" s="13">
        <v>1669</v>
      </c>
      <c r="U19" s="13">
        <v>365</v>
      </c>
      <c r="V19" s="13">
        <v>340</v>
      </c>
      <c r="W19" s="13">
        <v>117</v>
      </c>
      <c r="X19" s="13">
        <v>103</v>
      </c>
      <c r="Y19" s="13">
        <v>194</v>
      </c>
      <c r="Z19" s="13">
        <v>169</v>
      </c>
      <c r="AA19" s="13">
        <v>20</v>
      </c>
      <c r="AB19" s="13">
        <v>15</v>
      </c>
      <c r="AC19" s="13">
        <v>142</v>
      </c>
      <c r="AD19" s="13">
        <v>124</v>
      </c>
      <c r="AE19" s="13">
        <v>15</v>
      </c>
      <c r="AF19" s="13">
        <v>14</v>
      </c>
      <c r="AG19" s="13">
        <v>4287</v>
      </c>
      <c r="AH19" s="13">
        <v>3878</v>
      </c>
      <c r="AI19" s="44">
        <v>33127</v>
      </c>
      <c r="AJ19" s="44">
        <v>30474</v>
      </c>
      <c r="AK19" s="13">
        <v>25425</v>
      </c>
      <c r="AL19" s="13">
        <v>5299</v>
      </c>
      <c r="AM19" s="13">
        <v>4830</v>
      </c>
      <c r="AN19" s="13">
        <v>1312</v>
      </c>
      <c r="AO19" s="13">
        <v>1296</v>
      </c>
      <c r="AP19" s="13">
        <v>1296</v>
      </c>
      <c r="AQ19" s="13">
        <v>632</v>
      </c>
      <c r="AR19" s="13">
        <v>516</v>
      </c>
      <c r="AS19" s="13">
        <v>0</v>
      </c>
      <c r="AT19" s="13">
        <v>0</v>
      </c>
      <c r="AU19" s="13">
        <v>1638</v>
      </c>
      <c r="AV19" s="13">
        <v>74</v>
      </c>
    </row>
    <row r="20" spans="1:48" x14ac:dyDescent="0.25">
      <c r="A20" s="12"/>
      <c r="B20" s="13" t="s">
        <v>42</v>
      </c>
      <c r="C20" s="14">
        <f>E20+G20+I20+K20+M20+O20+Q20+S20+U20+W20+Y20+AA20+AC20+AE20+AG20+AI20+AK20+AM20+AO20+AQ20+AS20+AU20</f>
        <v>15755</v>
      </c>
      <c r="D20" s="14">
        <f>F20+H20+J20+L20+N20+P20+R20+T20+V20+X20+Z20+AB20+AD20+AF20+AH20+AJ20+AL20+AN20+AP20+AR20+AT20+AV20</f>
        <v>14819</v>
      </c>
      <c r="E20" s="13">
        <v>5026</v>
      </c>
      <c r="F20" s="13">
        <v>5011</v>
      </c>
      <c r="G20" s="13">
        <v>5761</v>
      </c>
      <c r="H20" s="13">
        <v>5739</v>
      </c>
      <c r="I20" s="13">
        <v>577</v>
      </c>
      <c r="J20" s="13">
        <v>570</v>
      </c>
      <c r="K20" s="13">
        <v>181</v>
      </c>
      <c r="L20" s="13">
        <v>179</v>
      </c>
      <c r="M20" s="13">
        <v>240</v>
      </c>
      <c r="N20" s="13">
        <v>213</v>
      </c>
      <c r="O20" s="13">
        <v>42</v>
      </c>
      <c r="P20" s="13">
        <v>40</v>
      </c>
      <c r="Q20" s="13" t="s">
        <v>96</v>
      </c>
      <c r="R20" s="13">
        <v>529</v>
      </c>
      <c r="S20" s="13">
        <v>491</v>
      </c>
      <c r="T20" s="13">
        <v>481</v>
      </c>
      <c r="U20" s="13">
        <v>62</v>
      </c>
      <c r="V20" s="13">
        <v>56</v>
      </c>
      <c r="W20" s="13">
        <v>43</v>
      </c>
      <c r="X20" s="13">
        <v>43</v>
      </c>
      <c r="Y20" s="13">
        <v>39</v>
      </c>
      <c r="Z20" s="13">
        <v>37</v>
      </c>
      <c r="AA20" s="13">
        <v>6</v>
      </c>
      <c r="AB20" s="13">
        <v>6</v>
      </c>
      <c r="AC20" s="13">
        <v>47</v>
      </c>
      <c r="AD20" s="13">
        <v>44</v>
      </c>
      <c r="AE20" s="13">
        <v>6</v>
      </c>
      <c r="AF20" s="13">
        <v>5</v>
      </c>
      <c r="AG20" s="13" t="s">
        <v>93</v>
      </c>
      <c r="AH20" s="13">
        <v>56</v>
      </c>
      <c r="AI20" s="45">
        <v>882</v>
      </c>
      <c r="AJ20" s="45">
        <v>857</v>
      </c>
      <c r="AK20" s="13">
        <v>849</v>
      </c>
      <c r="AL20" s="13">
        <v>824</v>
      </c>
      <c r="AM20" s="13">
        <v>1</v>
      </c>
      <c r="AN20" s="13">
        <v>1</v>
      </c>
      <c r="AO20" s="13">
        <v>3</v>
      </c>
      <c r="AP20" s="13">
        <v>3</v>
      </c>
      <c r="AQ20" s="13">
        <v>201</v>
      </c>
      <c r="AR20" s="13">
        <v>116</v>
      </c>
      <c r="AS20" s="13">
        <v>0</v>
      </c>
      <c r="AT20" s="13">
        <v>0</v>
      </c>
      <c r="AU20" s="13">
        <v>697</v>
      </c>
      <c r="AV20" s="13">
        <v>9</v>
      </c>
    </row>
    <row r="21" spans="1:48" x14ac:dyDescent="0.25">
      <c r="A21" s="21"/>
      <c r="B21" s="22" t="s">
        <v>43</v>
      </c>
      <c r="C21" s="23">
        <f>C10+C11+C12+C13+C14+C15+C17+C19</f>
        <v>532825</v>
      </c>
      <c r="D21" s="23">
        <f t="shared" ref="D21:AT21" si="1">D10+D11+D12+D13+D14+D15+D17+D19</f>
        <v>478686</v>
      </c>
      <c r="E21" s="23">
        <f t="shared" si="1"/>
        <v>150695</v>
      </c>
      <c r="F21" s="23">
        <f t="shared" si="1"/>
        <v>148419</v>
      </c>
      <c r="G21" s="23">
        <f t="shared" si="1"/>
        <v>51531</v>
      </c>
      <c r="H21" s="23">
        <f t="shared" si="1"/>
        <v>50372</v>
      </c>
      <c r="I21" s="23">
        <f t="shared" si="1"/>
        <v>58021</v>
      </c>
      <c r="J21" s="23">
        <f t="shared" si="1"/>
        <v>55622</v>
      </c>
      <c r="K21" s="23">
        <f t="shared" si="1"/>
        <v>14463</v>
      </c>
      <c r="L21" s="23">
        <f t="shared" si="1"/>
        <v>12036</v>
      </c>
      <c r="M21" s="23">
        <f t="shared" si="1"/>
        <v>5736</v>
      </c>
      <c r="N21" s="23">
        <f t="shared" si="1"/>
        <v>4733</v>
      </c>
      <c r="O21" s="23">
        <f t="shared" si="1"/>
        <v>1987</v>
      </c>
      <c r="P21" s="23">
        <f>Q9+P11+P12+P13+P14+P15+P17+P19</f>
        <v>24804</v>
      </c>
      <c r="Q21" s="23">
        <f t="shared" si="1"/>
        <v>15521</v>
      </c>
      <c r="R21" s="23">
        <f t="shared" si="1"/>
        <v>12443</v>
      </c>
      <c r="S21" s="23">
        <f t="shared" si="1"/>
        <v>9276</v>
      </c>
      <c r="T21" s="23">
        <f t="shared" si="1"/>
        <v>8385</v>
      </c>
      <c r="U21" s="23">
        <f t="shared" si="1"/>
        <v>2723</v>
      </c>
      <c r="V21" s="23">
        <f t="shared" si="1"/>
        <v>2445</v>
      </c>
      <c r="W21" s="23">
        <f t="shared" si="1"/>
        <v>828</v>
      </c>
      <c r="X21" s="23">
        <f t="shared" si="1"/>
        <v>727</v>
      </c>
      <c r="Y21" s="23">
        <f t="shared" si="1"/>
        <v>997</v>
      </c>
      <c r="Z21" s="23">
        <f t="shared" si="1"/>
        <v>917</v>
      </c>
      <c r="AA21" s="23">
        <f t="shared" si="1"/>
        <v>160</v>
      </c>
      <c r="AB21" s="23">
        <f t="shared" si="1"/>
        <v>139</v>
      </c>
      <c r="AC21" s="23">
        <f t="shared" si="1"/>
        <v>639</v>
      </c>
      <c r="AD21" s="23">
        <f t="shared" si="1"/>
        <v>577</v>
      </c>
      <c r="AE21" s="23">
        <f t="shared" si="1"/>
        <v>94</v>
      </c>
      <c r="AF21" s="23">
        <f t="shared" si="1"/>
        <v>81</v>
      </c>
      <c r="AG21" s="23">
        <f t="shared" si="1"/>
        <v>22072</v>
      </c>
      <c r="AH21" s="23">
        <f t="shared" si="1"/>
        <v>21025</v>
      </c>
      <c r="AI21" s="46">
        <f t="shared" si="1"/>
        <v>45480</v>
      </c>
      <c r="AJ21" s="46">
        <f t="shared" si="1"/>
        <v>41621</v>
      </c>
      <c r="AK21" s="23">
        <f t="shared" si="1"/>
        <v>100122</v>
      </c>
      <c r="AL21" s="23">
        <f t="shared" si="1"/>
        <v>75691</v>
      </c>
      <c r="AM21" s="23">
        <f t="shared" si="1"/>
        <v>38024</v>
      </c>
      <c r="AN21" s="23">
        <f t="shared" si="1"/>
        <v>32497</v>
      </c>
      <c r="AO21" s="23">
        <f t="shared" si="1"/>
        <v>7013</v>
      </c>
      <c r="AP21" s="23">
        <f t="shared" si="1"/>
        <v>6089</v>
      </c>
      <c r="AQ21" s="23">
        <f t="shared" si="1"/>
        <v>2868</v>
      </c>
      <c r="AR21" s="23">
        <f t="shared" si="1"/>
        <v>2633</v>
      </c>
      <c r="AS21" s="23">
        <f t="shared" si="1"/>
        <v>22</v>
      </c>
      <c r="AT21" s="23">
        <f t="shared" si="1"/>
        <v>22</v>
      </c>
      <c r="AU21" s="23">
        <f>AU10+AU11+AU12+AU13+AU14+AU15+AU17+AU19</f>
        <v>4553</v>
      </c>
      <c r="AV21" s="23">
        <f>AV10+AV11+AV12+AV13+AV14+AV15+AV17+AV19</f>
        <v>304</v>
      </c>
    </row>
    <row r="22" spans="1:48" x14ac:dyDescent="0.25">
      <c r="A22" s="24"/>
      <c r="B22" s="25" t="s">
        <v>44</v>
      </c>
      <c r="C22" s="14">
        <f t="shared" si="0"/>
        <v>140838</v>
      </c>
      <c r="D22" s="14">
        <f t="shared" si="0"/>
        <v>135779</v>
      </c>
      <c r="E22" s="26">
        <v>37482</v>
      </c>
      <c r="F22" s="26">
        <v>37338</v>
      </c>
      <c r="G22" s="26">
        <v>44868</v>
      </c>
      <c r="H22" s="26">
        <v>44796</v>
      </c>
      <c r="I22" s="26">
        <v>31666</v>
      </c>
      <c r="J22" s="26">
        <v>30046</v>
      </c>
      <c r="K22" s="26">
        <v>5100</v>
      </c>
      <c r="L22" s="26">
        <v>4911</v>
      </c>
      <c r="M22" s="26">
        <v>2262</v>
      </c>
      <c r="N22" s="26">
        <v>2244</v>
      </c>
      <c r="O22" s="26">
        <v>723</v>
      </c>
      <c r="P22" s="26">
        <v>721</v>
      </c>
      <c r="Q22" s="26">
        <v>5807</v>
      </c>
      <c r="R22" s="26">
        <v>5744</v>
      </c>
      <c r="S22" s="26">
        <v>2659</v>
      </c>
      <c r="T22" s="26">
        <v>2617</v>
      </c>
      <c r="U22" s="26">
        <v>583</v>
      </c>
      <c r="V22" s="26">
        <v>575</v>
      </c>
      <c r="W22" s="26">
        <v>429</v>
      </c>
      <c r="X22" s="26">
        <v>423</v>
      </c>
      <c r="Y22" s="27">
        <v>133</v>
      </c>
      <c r="Z22" s="27">
        <v>132</v>
      </c>
      <c r="AA22" s="27">
        <v>19</v>
      </c>
      <c r="AB22" s="27">
        <v>19</v>
      </c>
      <c r="AC22" s="27">
        <v>240</v>
      </c>
      <c r="AD22" s="27">
        <v>230</v>
      </c>
      <c r="AE22" s="27">
        <v>40</v>
      </c>
      <c r="AF22" s="27">
        <v>39</v>
      </c>
      <c r="AG22" s="27">
        <v>283</v>
      </c>
      <c r="AH22" s="27">
        <v>281</v>
      </c>
      <c r="AI22" s="47">
        <v>1079</v>
      </c>
      <c r="AJ22" s="47">
        <v>1066</v>
      </c>
      <c r="AK22" s="27">
        <v>14</v>
      </c>
      <c r="AL22" s="27">
        <v>14</v>
      </c>
      <c r="AM22" s="27"/>
      <c r="AN22" s="27"/>
      <c r="AO22" s="27"/>
      <c r="AP22" s="27"/>
      <c r="AQ22" s="27">
        <v>4490</v>
      </c>
      <c r="AR22" s="27">
        <v>4489</v>
      </c>
      <c r="AS22" s="28">
        <v>72</v>
      </c>
      <c r="AT22" s="28">
        <v>72</v>
      </c>
      <c r="AU22" s="26">
        <v>2889</v>
      </c>
      <c r="AV22" s="26">
        <v>22</v>
      </c>
    </row>
    <row r="23" spans="1:48" x14ac:dyDescent="0.25">
      <c r="A23" s="24"/>
      <c r="B23" s="25" t="s">
        <v>45</v>
      </c>
      <c r="C23" s="14">
        <f t="shared" si="0"/>
        <v>47395</v>
      </c>
      <c r="D23" s="14">
        <f t="shared" si="0"/>
        <v>45943</v>
      </c>
      <c r="E23" s="24">
        <v>12845</v>
      </c>
      <c r="F23" s="24">
        <v>12831</v>
      </c>
      <c r="G23" s="24">
        <v>671</v>
      </c>
      <c r="H23" s="24">
        <v>660</v>
      </c>
      <c r="I23" s="24">
        <v>6573</v>
      </c>
      <c r="J23" s="24">
        <v>6514</v>
      </c>
      <c r="K23" s="24">
        <v>77</v>
      </c>
      <c r="L23" s="24">
        <v>73</v>
      </c>
      <c r="M23" s="24">
        <v>186</v>
      </c>
      <c r="N23" s="24">
        <v>159</v>
      </c>
      <c r="O23" s="24">
        <v>44</v>
      </c>
      <c r="P23" s="24">
        <v>36</v>
      </c>
      <c r="Q23" s="24">
        <v>579</v>
      </c>
      <c r="R23" s="24">
        <v>561</v>
      </c>
      <c r="S23" s="24">
        <v>240</v>
      </c>
      <c r="T23" s="24">
        <v>222</v>
      </c>
      <c r="U23" s="24">
        <v>354</v>
      </c>
      <c r="V23" s="24">
        <v>305</v>
      </c>
      <c r="W23" s="24">
        <v>18</v>
      </c>
      <c r="X23" s="24">
        <v>14</v>
      </c>
      <c r="Y23" s="24">
        <v>133</v>
      </c>
      <c r="Z23" s="24">
        <v>117</v>
      </c>
      <c r="AA23" s="24">
        <v>2</v>
      </c>
      <c r="AB23" s="24">
        <v>1</v>
      </c>
      <c r="AC23" s="24">
        <v>63</v>
      </c>
      <c r="AD23" s="24">
        <v>60</v>
      </c>
      <c r="AE23" s="24">
        <v>10</v>
      </c>
      <c r="AF23" s="24">
        <v>6</v>
      </c>
      <c r="AG23" s="24">
        <v>56</v>
      </c>
      <c r="AH23" s="24">
        <v>48</v>
      </c>
      <c r="AI23" s="24">
        <v>0</v>
      </c>
      <c r="AJ23" s="24">
        <v>0</v>
      </c>
      <c r="AK23" s="24">
        <v>4573</v>
      </c>
      <c r="AL23" s="24">
        <v>4325</v>
      </c>
      <c r="AM23" s="24">
        <v>20810</v>
      </c>
      <c r="AN23" s="24">
        <v>19991</v>
      </c>
      <c r="AO23" s="24">
        <v>0</v>
      </c>
      <c r="AP23" s="24">
        <v>0</v>
      </c>
      <c r="AQ23" s="24">
        <v>46</v>
      </c>
      <c r="AR23" s="24">
        <v>9</v>
      </c>
      <c r="AS23" s="24">
        <v>8</v>
      </c>
      <c r="AT23" s="24">
        <v>6</v>
      </c>
      <c r="AU23" s="24">
        <v>107</v>
      </c>
      <c r="AV23" s="24">
        <v>5</v>
      </c>
    </row>
    <row r="24" spans="1:48" x14ac:dyDescent="0.25">
      <c r="A24" s="24"/>
      <c r="B24" s="25" t="s">
        <v>46</v>
      </c>
      <c r="C24" s="29">
        <f t="shared" si="0"/>
        <v>80684</v>
      </c>
      <c r="D24" s="29">
        <f t="shared" si="0"/>
        <v>79171</v>
      </c>
      <c r="E24" s="30">
        <v>14906</v>
      </c>
      <c r="F24" s="30">
        <v>14904</v>
      </c>
      <c r="G24" s="30">
        <v>296</v>
      </c>
      <c r="H24" s="30">
        <v>293</v>
      </c>
      <c r="I24" s="30">
        <v>5622</v>
      </c>
      <c r="J24" s="30">
        <v>5541</v>
      </c>
      <c r="K24" s="30">
        <v>70</v>
      </c>
      <c r="L24" s="30">
        <v>54</v>
      </c>
      <c r="M24" s="30">
        <v>318</v>
      </c>
      <c r="N24" s="30">
        <v>318</v>
      </c>
      <c r="O24" s="30">
        <v>10</v>
      </c>
      <c r="P24" s="30">
        <v>10</v>
      </c>
      <c r="Q24" s="30">
        <v>348</v>
      </c>
      <c r="R24" s="30">
        <v>343</v>
      </c>
      <c r="S24" s="30">
        <v>83</v>
      </c>
      <c r="T24" s="30">
        <v>83</v>
      </c>
      <c r="U24" s="30">
        <v>354</v>
      </c>
      <c r="V24" s="30">
        <v>350</v>
      </c>
      <c r="W24" s="30">
        <v>62</v>
      </c>
      <c r="X24" s="30">
        <v>60</v>
      </c>
      <c r="Y24" s="30">
        <v>136</v>
      </c>
      <c r="Z24" s="30">
        <v>136</v>
      </c>
      <c r="AA24" s="30">
        <v>1</v>
      </c>
      <c r="AB24" s="30">
        <v>1</v>
      </c>
      <c r="AC24" s="30">
        <v>56</v>
      </c>
      <c r="AD24" s="30">
        <v>56</v>
      </c>
      <c r="AE24" s="30">
        <v>5</v>
      </c>
      <c r="AF24" s="30">
        <v>5</v>
      </c>
      <c r="AG24" s="30">
        <v>289</v>
      </c>
      <c r="AH24" s="30">
        <v>289</v>
      </c>
      <c r="AI24" s="48">
        <v>434</v>
      </c>
      <c r="AJ24" s="48">
        <v>391</v>
      </c>
      <c r="AK24" s="30">
        <v>32545</v>
      </c>
      <c r="AL24" s="30">
        <v>31685</v>
      </c>
      <c r="AM24" s="30">
        <v>24576</v>
      </c>
      <c r="AN24" s="30">
        <v>24185</v>
      </c>
      <c r="AO24" s="30">
        <v>429</v>
      </c>
      <c r="AP24" s="30">
        <v>422</v>
      </c>
      <c r="AQ24" s="30">
        <v>0</v>
      </c>
      <c r="AR24" s="30">
        <v>0</v>
      </c>
      <c r="AS24" s="30">
        <v>0</v>
      </c>
      <c r="AT24" s="30">
        <v>0</v>
      </c>
      <c r="AU24" s="30">
        <v>144</v>
      </c>
      <c r="AV24" s="30">
        <v>45</v>
      </c>
    </row>
    <row r="25" spans="1:48" x14ac:dyDescent="0.25">
      <c r="A25" s="24"/>
      <c r="B25" s="25" t="s">
        <v>47</v>
      </c>
      <c r="C25" s="14">
        <f t="shared" si="0"/>
        <v>13567</v>
      </c>
      <c r="D25" s="14">
        <f t="shared" si="0"/>
        <v>13372</v>
      </c>
      <c r="E25" s="24">
        <v>5345</v>
      </c>
      <c r="F25" s="24">
        <v>5188</v>
      </c>
      <c r="G25" s="24">
        <v>34</v>
      </c>
      <c r="H25" s="24">
        <v>34</v>
      </c>
      <c r="I25" s="24">
        <v>1513</v>
      </c>
      <c r="J25" s="24">
        <v>1513</v>
      </c>
      <c r="K25" s="24"/>
      <c r="L25" s="24"/>
      <c r="M25" s="24">
        <v>4</v>
      </c>
      <c r="N25" s="24">
        <v>4</v>
      </c>
      <c r="O25" s="24"/>
      <c r="P25" s="24"/>
      <c r="Q25" s="24">
        <v>80</v>
      </c>
      <c r="R25" s="24">
        <v>48</v>
      </c>
      <c r="S25" s="24"/>
      <c r="T25" s="24"/>
      <c r="U25" s="24">
        <v>58</v>
      </c>
      <c r="V25" s="24">
        <v>54</v>
      </c>
      <c r="W25" s="24"/>
      <c r="X25" s="24"/>
      <c r="Y25" s="24">
        <v>8</v>
      </c>
      <c r="Z25" s="24">
        <v>8</v>
      </c>
      <c r="AA25" s="24"/>
      <c r="AB25" s="24"/>
      <c r="AC25" s="24">
        <v>30</v>
      </c>
      <c r="AD25" s="24">
        <v>28</v>
      </c>
      <c r="AE25" s="24"/>
      <c r="AF25" s="24"/>
      <c r="AG25" s="24"/>
      <c r="AH25" s="24"/>
      <c r="AI25" s="49"/>
      <c r="AJ25" s="49"/>
      <c r="AK25" s="24">
        <v>6105</v>
      </c>
      <c r="AL25" s="24">
        <v>6105</v>
      </c>
      <c r="AM25" s="24">
        <v>1</v>
      </c>
      <c r="AN25" s="24">
        <v>1</v>
      </c>
      <c r="AO25" s="24"/>
      <c r="AP25" s="24"/>
      <c r="AQ25" s="24">
        <v>1</v>
      </c>
      <c r="AR25" s="24">
        <v>1</v>
      </c>
      <c r="AS25" s="24">
        <v>388</v>
      </c>
      <c r="AT25" s="24">
        <v>388</v>
      </c>
      <c r="AU25" s="24"/>
      <c r="AV25" s="24"/>
    </row>
    <row r="26" spans="1:48" x14ac:dyDescent="0.25">
      <c r="A26" s="24"/>
      <c r="B26" s="25" t="s">
        <v>48</v>
      </c>
      <c r="C26" s="14">
        <f t="shared" si="0"/>
        <v>216166</v>
      </c>
      <c r="D26" s="14">
        <f t="shared" si="0"/>
        <v>214505</v>
      </c>
      <c r="E26" s="24">
        <v>51627</v>
      </c>
      <c r="F26" s="24">
        <v>51574</v>
      </c>
      <c r="G26" s="24">
        <v>2639</v>
      </c>
      <c r="H26" s="24">
        <v>2623</v>
      </c>
      <c r="I26" s="24">
        <v>42427</v>
      </c>
      <c r="J26" s="24">
        <v>42306</v>
      </c>
      <c r="K26" s="24">
        <v>1460</v>
      </c>
      <c r="L26" s="24">
        <v>1451</v>
      </c>
      <c r="M26" s="24">
        <v>1021</v>
      </c>
      <c r="N26" s="24">
        <v>1016</v>
      </c>
      <c r="O26" s="24">
        <v>580</v>
      </c>
      <c r="P26" s="24">
        <v>579</v>
      </c>
      <c r="Q26" s="24">
        <v>1485</v>
      </c>
      <c r="R26" s="24">
        <v>1461</v>
      </c>
      <c r="S26" s="24">
        <v>1487</v>
      </c>
      <c r="T26" s="24">
        <v>1465</v>
      </c>
      <c r="U26" s="24">
        <v>583</v>
      </c>
      <c r="V26" s="24">
        <v>538</v>
      </c>
      <c r="W26" s="24">
        <v>258</v>
      </c>
      <c r="X26" s="24">
        <v>250</v>
      </c>
      <c r="Y26" s="24">
        <v>249</v>
      </c>
      <c r="Z26" s="24">
        <v>246</v>
      </c>
      <c r="AA26" s="24">
        <v>14</v>
      </c>
      <c r="AB26" s="24">
        <v>12</v>
      </c>
      <c r="AC26" s="24">
        <v>92</v>
      </c>
      <c r="AD26" s="24">
        <v>87</v>
      </c>
      <c r="AE26" s="24">
        <v>13</v>
      </c>
      <c r="AF26" s="24">
        <v>13</v>
      </c>
      <c r="AG26" s="24">
        <v>717</v>
      </c>
      <c r="AH26" s="24">
        <v>686</v>
      </c>
      <c r="AI26" s="50">
        <v>5995</v>
      </c>
      <c r="AJ26" s="50">
        <v>5942</v>
      </c>
      <c r="AK26" s="31">
        <v>50516</v>
      </c>
      <c r="AL26" s="31">
        <v>50457</v>
      </c>
      <c r="AM26" s="31">
        <v>52573</v>
      </c>
      <c r="AN26" s="31">
        <v>52537</v>
      </c>
      <c r="AO26" s="24">
        <v>1224</v>
      </c>
      <c r="AP26" s="24">
        <v>1220</v>
      </c>
      <c r="AQ26" s="24">
        <v>0</v>
      </c>
      <c r="AR26" s="24">
        <v>0</v>
      </c>
      <c r="AS26" s="24">
        <v>0</v>
      </c>
      <c r="AT26" s="24">
        <v>0</v>
      </c>
      <c r="AU26" s="24">
        <v>1206</v>
      </c>
      <c r="AV26" s="24">
        <v>42</v>
      </c>
    </row>
    <row r="27" spans="1:48" x14ac:dyDescent="0.25">
      <c r="A27" s="24"/>
      <c r="B27" s="25" t="s">
        <v>49</v>
      </c>
      <c r="C27" s="14">
        <f t="shared" si="0"/>
        <v>177036</v>
      </c>
      <c r="D27" s="14">
        <f t="shared" si="0"/>
        <v>175055</v>
      </c>
      <c r="E27" s="24">
        <v>41232</v>
      </c>
      <c r="F27" s="24">
        <v>40863</v>
      </c>
      <c r="G27" s="24">
        <v>1251</v>
      </c>
      <c r="H27" s="24">
        <v>1181</v>
      </c>
      <c r="I27" s="24">
        <v>18591</v>
      </c>
      <c r="J27" s="24">
        <v>18150</v>
      </c>
      <c r="K27" s="24">
        <v>318</v>
      </c>
      <c r="L27" s="24">
        <v>285</v>
      </c>
      <c r="M27" s="24">
        <v>430</v>
      </c>
      <c r="N27" s="24">
        <v>416</v>
      </c>
      <c r="O27" s="24">
        <v>53</v>
      </c>
      <c r="P27" s="24">
        <v>53</v>
      </c>
      <c r="Q27" s="24">
        <v>2687</v>
      </c>
      <c r="R27" s="24">
        <v>2597</v>
      </c>
      <c r="S27" s="24">
        <v>1862</v>
      </c>
      <c r="T27" s="24">
        <v>1796</v>
      </c>
      <c r="U27" s="24">
        <v>612</v>
      </c>
      <c r="V27" s="24">
        <v>604</v>
      </c>
      <c r="W27" s="24">
        <v>71</v>
      </c>
      <c r="X27" s="24">
        <v>70</v>
      </c>
      <c r="Y27" s="24">
        <v>295</v>
      </c>
      <c r="Z27" s="24">
        <v>288</v>
      </c>
      <c r="AA27" s="24">
        <v>9</v>
      </c>
      <c r="AB27" s="24">
        <v>8</v>
      </c>
      <c r="AC27" s="24">
        <v>143</v>
      </c>
      <c r="AD27" s="24">
        <v>141</v>
      </c>
      <c r="AE27" s="24">
        <v>11</v>
      </c>
      <c r="AF27" s="24">
        <v>11</v>
      </c>
      <c r="AG27" s="24">
        <v>715</v>
      </c>
      <c r="AH27" s="24">
        <v>700</v>
      </c>
      <c r="AI27" s="49">
        <v>5601</v>
      </c>
      <c r="AJ27" s="49">
        <v>5509</v>
      </c>
      <c r="AK27" s="32">
        <v>36927</v>
      </c>
      <c r="AL27" s="32">
        <v>36768</v>
      </c>
      <c r="AM27" s="24">
        <v>65018</v>
      </c>
      <c r="AN27" s="24">
        <v>64693</v>
      </c>
      <c r="AO27" s="24">
        <v>913</v>
      </c>
      <c r="AP27" s="24">
        <v>833</v>
      </c>
      <c r="AQ27" s="24">
        <v>0</v>
      </c>
      <c r="AR27" s="24">
        <v>0</v>
      </c>
      <c r="AS27" s="24">
        <v>0</v>
      </c>
      <c r="AT27" s="24">
        <v>0</v>
      </c>
      <c r="AU27" s="24">
        <v>297</v>
      </c>
      <c r="AV27" s="24">
        <v>89</v>
      </c>
    </row>
    <row r="28" spans="1:48" x14ac:dyDescent="0.25">
      <c r="A28" s="24"/>
      <c r="B28" s="25" t="s">
        <v>50</v>
      </c>
      <c r="C28" s="14">
        <f t="shared" si="0"/>
        <v>14226</v>
      </c>
      <c r="D28" s="14">
        <f t="shared" si="0"/>
        <v>13804</v>
      </c>
      <c r="E28" s="24">
        <v>8074</v>
      </c>
      <c r="F28" s="24">
        <v>7922</v>
      </c>
      <c r="G28" s="24">
        <v>921</v>
      </c>
      <c r="H28" s="24">
        <v>893</v>
      </c>
      <c r="I28" s="24">
        <v>2205</v>
      </c>
      <c r="J28" s="24">
        <v>2126</v>
      </c>
      <c r="K28" s="24">
        <v>83</v>
      </c>
      <c r="L28" s="24">
        <v>80</v>
      </c>
      <c r="M28" s="24">
        <v>75</v>
      </c>
      <c r="N28" s="24">
        <v>73</v>
      </c>
      <c r="O28" s="24">
        <v>9</v>
      </c>
      <c r="P28" s="24">
        <v>9</v>
      </c>
      <c r="Q28" s="24">
        <v>1808</v>
      </c>
      <c r="R28" s="24">
        <v>1747</v>
      </c>
      <c r="S28" s="24">
        <v>650</v>
      </c>
      <c r="T28" s="24">
        <v>624</v>
      </c>
      <c r="U28" s="24">
        <v>82</v>
      </c>
      <c r="V28" s="24">
        <v>82</v>
      </c>
      <c r="W28" s="24">
        <v>22</v>
      </c>
      <c r="X28" s="24">
        <v>21</v>
      </c>
      <c r="Y28" s="24">
        <v>61</v>
      </c>
      <c r="Z28" s="24">
        <v>60</v>
      </c>
      <c r="AA28" s="24">
        <v>0</v>
      </c>
      <c r="AB28" s="24">
        <v>0</v>
      </c>
      <c r="AC28" s="24">
        <v>66</v>
      </c>
      <c r="AD28" s="24">
        <v>66</v>
      </c>
      <c r="AE28" s="24">
        <v>2</v>
      </c>
      <c r="AF28" s="24">
        <v>2</v>
      </c>
      <c r="AG28" s="24">
        <v>51</v>
      </c>
      <c r="AH28" s="24">
        <v>51</v>
      </c>
      <c r="AI28" s="49">
        <v>11</v>
      </c>
      <c r="AJ28" s="49">
        <v>11</v>
      </c>
      <c r="AK28" s="24">
        <v>10</v>
      </c>
      <c r="AL28" s="24">
        <v>6</v>
      </c>
      <c r="AM28" s="24">
        <v>11</v>
      </c>
      <c r="AN28" s="24">
        <v>5</v>
      </c>
      <c r="AO28" s="24">
        <v>11</v>
      </c>
      <c r="AP28" s="24">
        <v>11</v>
      </c>
      <c r="AQ28" s="24">
        <v>0</v>
      </c>
      <c r="AR28" s="24">
        <v>0</v>
      </c>
      <c r="AS28" s="24">
        <v>0</v>
      </c>
      <c r="AT28" s="24">
        <v>0</v>
      </c>
      <c r="AU28" s="24">
        <v>74</v>
      </c>
      <c r="AV28" s="24">
        <v>15</v>
      </c>
    </row>
    <row r="29" spans="1:48" x14ac:dyDescent="0.25">
      <c r="A29" s="24"/>
      <c r="B29" s="33" t="s">
        <v>51</v>
      </c>
      <c r="C29" s="14">
        <f t="shared" si="0"/>
        <v>70168</v>
      </c>
      <c r="D29" s="14">
        <f t="shared" si="0"/>
        <v>68957</v>
      </c>
      <c r="E29" s="34">
        <v>21391</v>
      </c>
      <c r="F29" s="34">
        <v>21361</v>
      </c>
      <c r="G29" s="34">
        <v>315</v>
      </c>
      <c r="H29" s="34">
        <v>315</v>
      </c>
      <c r="I29" s="34">
        <v>14301</v>
      </c>
      <c r="J29" s="34">
        <v>14247</v>
      </c>
      <c r="K29" s="34">
        <v>192</v>
      </c>
      <c r="L29" s="34">
        <v>191</v>
      </c>
      <c r="M29" s="34">
        <v>854</v>
      </c>
      <c r="N29" s="34">
        <v>847</v>
      </c>
      <c r="O29" s="34">
        <v>128</v>
      </c>
      <c r="P29" s="34">
        <v>128</v>
      </c>
      <c r="Q29" s="34">
        <v>889</v>
      </c>
      <c r="R29" s="34">
        <v>878</v>
      </c>
      <c r="S29" s="34">
        <v>1146</v>
      </c>
      <c r="T29" s="34">
        <v>1122</v>
      </c>
      <c r="U29" s="34">
        <v>397</v>
      </c>
      <c r="V29" s="34">
        <v>391</v>
      </c>
      <c r="W29" s="34">
        <v>70</v>
      </c>
      <c r="X29" s="34">
        <v>67</v>
      </c>
      <c r="Y29" s="34">
        <v>177</v>
      </c>
      <c r="Z29" s="34">
        <v>175</v>
      </c>
      <c r="AA29" s="34">
        <v>7</v>
      </c>
      <c r="AB29" s="34">
        <v>7</v>
      </c>
      <c r="AC29" s="34">
        <v>45</v>
      </c>
      <c r="AD29" s="34">
        <v>43</v>
      </c>
      <c r="AE29" s="34">
        <v>12</v>
      </c>
      <c r="AF29" s="34">
        <v>12</v>
      </c>
      <c r="AG29" s="34">
        <v>258</v>
      </c>
      <c r="AH29" s="34">
        <v>251</v>
      </c>
      <c r="AI29" s="50">
        <v>1489</v>
      </c>
      <c r="AJ29" s="50">
        <v>1480</v>
      </c>
      <c r="AK29" s="34">
        <v>16639</v>
      </c>
      <c r="AL29" s="34">
        <v>16466</v>
      </c>
      <c r="AM29" s="34">
        <v>10815</v>
      </c>
      <c r="AN29" s="34">
        <v>10778</v>
      </c>
      <c r="AO29" s="34">
        <v>192</v>
      </c>
      <c r="AP29" s="34">
        <v>186</v>
      </c>
      <c r="AQ29" s="34">
        <v>0</v>
      </c>
      <c r="AR29" s="34">
        <v>0</v>
      </c>
      <c r="AS29" s="34">
        <v>0</v>
      </c>
      <c r="AT29" s="34">
        <v>0</v>
      </c>
      <c r="AU29" s="34">
        <v>851</v>
      </c>
      <c r="AV29" s="34">
        <v>12</v>
      </c>
    </row>
    <row r="30" spans="1:48" x14ac:dyDescent="0.25">
      <c r="A30" s="24"/>
      <c r="B30" s="25" t="s">
        <v>52</v>
      </c>
      <c r="C30" s="14">
        <f t="shared" si="0"/>
        <v>198198</v>
      </c>
      <c r="D30" s="14">
        <f t="shared" si="0"/>
        <v>195948</v>
      </c>
      <c r="E30" s="24">
        <v>42543</v>
      </c>
      <c r="F30" s="24">
        <v>42152</v>
      </c>
      <c r="G30" s="24">
        <v>683</v>
      </c>
      <c r="H30" s="24">
        <v>658</v>
      </c>
      <c r="I30" s="24">
        <v>21256</v>
      </c>
      <c r="J30" s="24">
        <v>20876</v>
      </c>
      <c r="K30" s="24">
        <v>146</v>
      </c>
      <c r="L30" s="24">
        <v>138</v>
      </c>
      <c r="M30" s="24">
        <v>284</v>
      </c>
      <c r="N30" s="24">
        <v>270</v>
      </c>
      <c r="O30" s="24">
        <v>97</v>
      </c>
      <c r="P30" s="24">
        <v>93</v>
      </c>
      <c r="Q30" s="24">
        <v>1684</v>
      </c>
      <c r="R30" s="24">
        <v>1660</v>
      </c>
      <c r="S30" s="24">
        <v>1149</v>
      </c>
      <c r="T30" s="24">
        <v>1139</v>
      </c>
      <c r="U30" s="24">
        <v>403</v>
      </c>
      <c r="V30" s="24">
        <v>368</v>
      </c>
      <c r="W30" s="24">
        <v>191</v>
      </c>
      <c r="X30" s="24">
        <v>186</v>
      </c>
      <c r="Y30" s="24">
        <v>345</v>
      </c>
      <c r="Z30" s="24">
        <v>326</v>
      </c>
      <c r="AA30" s="24">
        <v>79</v>
      </c>
      <c r="AB30" s="24">
        <v>77</v>
      </c>
      <c r="AC30" s="24">
        <v>89</v>
      </c>
      <c r="AD30" s="24">
        <v>84</v>
      </c>
      <c r="AE30" s="24">
        <v>38</v>
      </c>
      <c r="AF30" s="24">
        <v>37</v>
      </c>
      <c r="AG30" s="35">
        <v>423</v>
      </c>
      <c r="AH30" s="35">
        <v>405</v>
      </c>
      <c r="AI30" s="50">
        <v>67933</v>
      </c>
      <c r="AJ30" s="50">
        <v>67747</v>
      </c>
      <c r="AK30" s="31">
        <v>23425</v>
      </c>
      <c r="AL30" s="31">
        <v>23418</v>
      </c>
      <c r="AM30" s="31">
        <v>25039</v>
      </c>
      <c r="AN30" s="31">
        <v>25026</v>
      </c>
      <c r="AO30" s="31">
        <v>11149</v>
      </c>
      <c r="AP30" s="31">
        <v>11124</v>
      </c>
      <c r="AQ30" s="24">
        <v>0</v>
      </c>
      <c r="AR30" s="24">
        <v>0</v>
      </c>
      <c r="AS30" s="24">
        <v>0</v>
      </c>
      <c r="AT30" s="24">
        <v>0</v>
      </c>
      <c r="AU30" s="24">
        <v>1242</v>
      </c>
      <c r="AV30" s="24">
        <v>164</v>
      </c>
    </row>
    <row r="31" spans="1:48" x14ac:dyDescent="0.25">
      <c r="A31" s="34"/>
      <c r="B31" s="36" t="s">
        <v>43</v>
      </c>
      <c r="C31" s="23">
        <f>C23+C24+C25+C26+C27+C29+C30</f>
        <v>803214</v>
      </c>
      <c r="D31" s="23">
        <f t="shared" ref="D31:AV31" si="2">D23+D24+D25+D26+D27+D29+D30</f>
        <v>792951</v>
      </c>
      <c r="E31" s="23">
        <f t="shared" si="2"/>
        <v>189889</v>
      </c>
      <c r="F31" s="23">
        <f t="shared" si="2"/>
        <v>188873</v>
      </c>
      <c r="G31" s="23">
        <f t="shared" si="2"/>
        <v>5889</v>
      </c>
      <c r="H31" s="23">
        <f t="shared" si="2"/>
        <v>5764</v>
      </c>
      <c r="I31" s="23">
        <f t="shared" si="2"/>
        <v>110283</v>
      </c>
      <c r="J31" s="23">
        <f t="shared" si="2"/>
        <v>109147</v>
      </c>
      <c r="K31" s="23">
        <f t="shared" si="2"/>
        <v>2263</v>
      </c>
      <c r="L31" s="23">
        <f t="shared" si="2"/>
        <v>2192</v>
      </c>
      <c r="M31" s="23">
        <f t="shared" si="2"/>
        <v>3097</v>
      </c>
      <c r="N31" s="23">
        <f t="shared" si="2"/>
        <v>3030</v>
      </c>
      <c r="O31" s="23">
        <f t="shared" si="2"/>
        <v>912</v>
      </c>
      <c r="P31" s="23">
        <f t="shared" si="2"/>
        <v>899</v>
      </c>
      <c r="Q31" s="23">
        <f t="shared" si="2"/>
        <v>7752</v>
      </c>
      <c r="R31" s="23">
        <f t="shared" si="2"/>
        <v>7548</v>
      </c>
      <c r="S31" s="23">
        <f t="shared" si="2"/>
        <v>5967</v>
      </c>
      <c r="T31" s="23">
        <f t="shared" si="2"/>
        <v>5827</v>
      </c>
      <c r="U31" s="23">
        <f t="shared" si="2"/>
        <v>2761</v>
      </c>
      <c r="V31" s="23">
        <f t="shared" si="2"/>
        <v>2610</v>
      </c>
      <c r="W31" s="23">
        <f t="shared" si="2"/>
        <v>670</v>
      </c>
      <c r="X31" s="23">
        <f t="shared" si="2"/>
        <v>647</v>
      </c>
      <c r="Y31" s="23">
        <f t="shared" si="2"/>
        <v>1343</v>
      </c>
      <c r="Z31" s="23">
        <f t="shared" si="2"/>
        <v>1296</v>
      </c>
      <c r="AA31" s="23">
        <f t="shared" si="2"/>
        <v>112</v>
      </c>
      <c r="AB31" s="23">
        <f t="shared" si="2"/>
        <v>106</v>
      </c>
      <c r="AC31" s="23">
        <f t="shared" si="2"/>
        <v>518</v>
      </c>
      <c r="AD31" s="23">
        <f t="shared" si="2"/>
        <v>499</v>
      </c>
      <c r="AE31" s="23">
        <f t="shared" si="2"/>
        <v>89</v>
      </c>
      <c r="AF31" s="23">
        <f t="shared" si="2"/>
        <v>84</v>
      </c>
      <c r="AG31" s="23">
        <f t="shared" si="2"/>
        <v>2458</v>
      </c>
      <c r="AH31" s="23">
        <f t="shared" si="2"/>
        <v>2379</v>
      </c>
      <c r="AI31" s="23">
        <f t="shared" si="2"/>
        <v>81452</v>
      </c>
      <c r="AJ31" s="23">
        <f t="shared" si="2"/>
        <v>81069</v>
      </c>
      <c r="AK31" s="23">
        <f t="shared" si="2"/>
        <v>170730</v>
      </c>
      <c r="AL31" s="23">
        <f t="shared" si="2"/>
        <v>169224</v>
      </c>
      <c r="AM31" s="23">
        <f t="shared" si="2"/>
        <v>198832</v>
      </c>
      <c r="AN31" s="23">
        <f t="shared" si="2"/>
        <v>197211</v>
      </c>
      <c r="AO31" s="23">
        <f t="shared" si="2"/>
        <v>13907</v>
      </c>
      <c r="AP31" s="23">
        <f t="shared" si="2"/>
        <v>13785</v>
      </c>
      <c r="AQ31" s="23">
        <f t="shared" si="2"/>
        <v>47</v>
      </c>
      <c r="AR31" s="23">
        <f t="shared" si="2"/>
        <v>10</v>
      </c>
      <c r="AS31" s="23">
        <f t="shared" si="2"/>
        <v>396</v>
      </c>
      <c r="AT31" s="23">
        <f t="shared" si="2"/>
        <v>394</v>
      </c>
      <c r="AU31" s="23">
        <f t="shared" si="2"/>
        <v>3847</v>
      </c>
      <c r="AV31" s="23">
        <f t="shared" si="2"/>
        <v>357</v>
      </c>
    </row>
    <row r="32" spans="1:48" x14ac:dyDescent="0.25">
      <c r="A32" s="24"/>
      <c r="B32" s="25" t="s">
        <v>53</v>
      </c>
      <c r="C32" s="14">
        <f t="shared" si="0"/>
        <v>100833</v>
      </c>
      <c r="D32" s="14">
        <f t="shared" si="0"/>
        <v>98951</v>
      </c>
      <c r="E32" s="24">
        <v>23782</v>
      </c>
      <c r="F32" s="24">
        <v>23768</v>
      </c>
      <c r="G32" s="24">
        <v>697</v>
      </c>
      <c r="H32" s="24">
        <v>697</v>
      </c>
      <c r="I32" s="24">
        <v>19137</v>
      </c>
      <c r="J32" s="24">
        <v>18704</v>
      </c>
      <c r="K32" s="24">
        <v>132</v>
      </c>
      <c r="L32" s="24">
        <v>103</v>
      </c>
      <c r="M32" s="24">
        <v>31</v>
      </c>
      <c r="N32" s="24">
        <v>23</v>
      </c>
      <c r="O32" s="24">
        <v>26</v>
      </c>
      <c r="P32" s="24">
        <v>17</v>
      </c>
      <c r="Q32" s="24">
        <v>450</v>
      </c>
      <c r="R32" s="24">
        <v>251</v>
      </c>
      <c r="S32" s="24">
        <v>275</v>
      </c>
      <c r="T32" s="24">
        <v>271</v>
      </c>
      <c r="U32" s="24">
        <v>223</v>
      </c>
      <c r="V32" s="24">
        <v>219</v>
      </c>
      <c r="W32" s="24">
        <v>308</v>
      </c>
      <c r="X32" s="24">
        <v>293</v>
      </c>
      <c r="Y32" s="24">
        <v>15</v>
      </c>
      <c r="Z32" s="24">
        <v>1</v>
      </c>
      <c r="AA32" s="24">
        <v>11</v>
      </c>
      <c r="AB32" s="24">
        <v>2</v>
      </c>
      <c r="AC32" s="24">
        <v>84</v>
      </c>
      <c r="AD32" s="24">
        <v>50</v>
      </c>
      <c r="AE32" s="24">
        <v>7</v>
      </c>
      <c r="AF32" s="24">
        <v>4</v>
      </c>
      <c r="AG32" s="24">
        <v>120</v>
      </c>
      <c r="AH32" s="24">
        <v>119</v>
      </c>
      <c r="AI32" s="49">
        <v>680</v>
      </c>
      <c r="AJ32" s="49">
        <v>669</v>
      </c>
      <c r="AK32" s="31">
        <v>25959</v>
      </c>
      <c r="AL32" s="31">
        <v>25911</v>
      </c>
      <c r="AM32" s="31">
        <v>27604</v>
      </c>
      <c r="AN32" s="31">
        <v>27525</v>
      </c>
      <c r="AO32" s="24">
        <v>34</v>
      </c>
      <c r="AP32" s="24">
        <v>28</v>
      </c>
      <c r="AQ32" s="24">
        <v>143</v>
      </c>
      <c r="AR32" s="24">
        <v>56</v>
      </c>
      <c r="AS32" s="24">
        <v>934</v>
      </c>
      <c r="AT32" s="24">
        <v>237</v>
      </c>
      <c r="AU32" s="24">
        <v>181</v>
      </c>
      <c r="AV32" s="24">
        <v>3</v>
      </c>
    </row>
    <row r="33" spans="1:48" x14ac:dyDescent="0.25">
      <c r="A33" s="24"/>
      <c r="B33" s="25" t="s">
        <v>54</v>
      </c>
      <c r="C33" s="14">
        <f t="shared" si="0"/>
        <v>63751</v>
      </c>
      <c r="D33" s="14">
        <f t="shared" si="0"/>
        <v>61579</v>
      </c>
      <c r="E33" s="24">
        <v>19296</v>
      </c>
      <c r="F33" s="24">
        <v>19245</v>
      </c>
      <c r="G33" s="24">
        <v>284</v>
      </c>
      <c r="H33" s="24">
        <v>284</v>
      </c>
      <c r="I33" s="24">
        <v>4381</v>
      </c>
      <c r="J33" s="24">
        <v>4321</v>
      </c>
      <c r="K33" s="24">
        <v>236</v>
      </c>
      <c r="L33" s="24">
        <v>223</v>
      </c>
      <c r="M33" s="24">
        <v>406</v>
      </c>
      <c r="N33" s="24">
        <v>383</v>
      </c>
      <c r="O33" s="24">
        <v>171</v>
      </c>
      <c r="P33" s="24">
        <v>56</v>
      </c>
      <c r="Q33" s="24">
        <v>1148</v>
      </c>
      <c r="R33" s="24">
        <v>1119</v>
      </c>
      <c r="S33" s="24">
        <v>2885</v>
      </c>
      <c r="T33" s="24">
        <v>2833</v>
      </c>
      <c r="U33" s="24">
        <v>261</v>
      </c>
      <c r="V33" s="24">
        <v>241</v>
      </c>
      <c r="W33" s="24">
        <v>110</v>
      </c>
      <c r="X33" s="24">
        <v>103</v>
      </c>
      <c r="Y33" s="24">
        <v>121</v>
      </c>
      <c r="Z33" s="24">
        <v>115</v>
      </c>
      <c r="AA33" s="24">
        <v>2</v>
      </c>
      <c r="AB33" s="24">
        <v>2</v>
      </c>
      <c r="AC33" s="24">
        <v>89</v>
      </c>
      <c r="AD33" s="24">
        <v>87</v>
      </c>
      <c r="AE33" s="24">
        <v>17</v>
      </c>
      <c r="AF33" s="24">
        <v>16</v>
      </c>
      <c r="AG33" s="24">
        <v>329</v>
      </c>
      <c r="AH33" s="24">
        <v>321</v>
      </c>
      <c r="AI33" s="51">
        <v>1655</v>
      </c>
      <c r="AJ33" s="51">
        <v>1169</v>
      </c>
      <c r="AK33" s="24">
        <v>26747</v>
      </c>
      <c r="AL33" s="24">
        <v>25914</v>
      </c>
      <c r="AM33" s="24">
        <v>4800</v>
      </c>
      <c r="AN33" s="24">
        <v>4483</v>
      </c>
      <c r="AO33" s="24">
        <v>719</v>
      </c>
      <c r="AP33" s="24">
        <v>654</v>
      </c>
      <c r="AQ33" s="24">
        <v>0</v>
      </c>
      <c r="AR33" s="24">
        <v>0</v>
      </c>
      <c r="AS33" s="24">
        <v>0</v>
      </c>
      <c r="AT33" s="24">
        <v>0</v>
      </c>
      <c r="AU33" s="24">
        <v>94</v>
      </c>
      <c r="AV33" s="24">
        <v>10</v>
      </c>
    </row>
    <row r="34" spans="1:48" x14ac:dyDescent="0.25">
      <c r="A34" s="24"/>
      <c r="B34" s="25" t="s">
        <v>55</v>
      </c>
      <c r="C34" s="14">
        <f t="shared" si="0"/>
        <v>56574</v>
      </c>
      <c r="D34" s="14">
        <f t="shared" si="0"/>
        <v>54229</v>
      </c>
      <c r="E34" s="24">
        <v>21253</v>
      </c>
      <c r="F34" s="24">
        <v>20497</v>
      </c>
      <c r="G34" s="24">
        <v>9676</v>
      </c>
      <c r="H34" s="24">
        <v>9560</v>
      </c>
      <c r="I34" s="24">
        <v>12945</v>
      </c>
      <c r="J34" s="24">
        <v>12394</v>
      </c>
      <c r="K34" s="24">
        <v>405</v>
      </c>
      <c r="L34" s="24">
        <v>261</v>
      </c>
      <c r="M34" s="24">
        <v>276</v>
      </c>
      <c r="N34" s="24">
        <v>269</v>
      </c>
      <c r="O34" s="24">
        <v>261</v>
      </c>
      <c r="P34" s="24">
        <v>252</v>
      </c>
      <c r="Q34" s="24">
        <v>1781</v>
      </c>
      <c r="R34" s="24">
        <v>1704</v>
      </c>
      <c r="S34" s="24">
        <v>1586</v>
      </c>
      <c r="T34" s="24">
        <v>1516</v>
      </c>
      <c r="U34" s="24">
        <v>295</v>
      </c>
      <c r="V34" s="24">
        <v>284</v>
      </c>
      <c r="W34" s="24">
        <v>47</v>
      </c>
      <c r="X34" s="24">
        <v>42</v>
      </c>
      <c r="Y34" s="24">
        <v>45</v>
      </c>
      <c r="Z34" s="24">
        <v>45</v>
      </c>
      <c r="AA34" s="24">
        <v>9</v>
      </c>
      <c r="AB34" s="24">
        <v>9</v>
      </c>
      <c r="AC34" s="24">
        <v>114</v>
      </c>
      <c r="AD34" s="24">
        <v>113</v>
      </c>
      <c r="AE34" s="24">
        <v>19</v>
      </c>
      <c r="AF34" s="24">
        <v>17</v>
      </c>
      <c r="AG34" s="24">
        <v>236</v>
      </c>
      <c r="AH34" s="24">
        <v>234</v>
      </c>
      <c r="AI34" s="49">
        <v>131</v>
      </c>
      <c r="AJ34" s="49">
        <v>120</v>
      </c>
      <c r="AK34" s="24">
        <v>5036</v>
      </c>
      <c r="AL34" s="24">
        <v>4864</v>
      </c>
      <c r="AM34" s="24">
        <v>1441</v>
      </c>
      <c r="AN34" s="24">
        <v>1424</v>
      </c>
      <c r="AO34" s="24">
        <v>59</v>
      </c>
      <c r="AP34" s="24">
        <v>56</v>
      </c>
      <c r="AQ34" s="24">
        <v>357</v>
      </c>
      <c r="AR34" s="24">
        <v>330</v>
      </c>
      <c r="AS34" s="24">
        <v>232</v>
      </c>
      <c r="AT34" s="24">
        <v>186</v>
      </c>
      <c r="AU34" s="24">
        <v>370</v>
      </c>
      <c r="AV34" s="24">
        <v>52</v>
      </c>
    </row>
    <row r="35" spans="1:48" x14ac:dyDescent="0.25">
      <c r="A35" s="24"/>
      <c r="B35" s="25" t="s">
        <v>56</v>
      </c>
      <c r="C35" s="14">
        <f t="shared" si="0"/>
        <v>13524</v>
      </c>
      <c r="D35" s="14">
        <f t="shared" si="0"/>
        <v>13468</v>
      </c>
      <c r="E35" s="24">
        <v>1817</v>
      </c>
      <c r="F35" s="24">
        <v>1808</v>
      </c>
      <c r="G35" s="24">
        <v>4132</v>
      </c>
      <c r="H35" s="24">
        <v>4131</v>
      </c>
      <c r="I35" s="24">
        <v>927</v>
      </c>
      <c r="J35" s="24">
        <v>925</v>
      </c>
      <c r="K35" s="24">
        <v>354</v>
      </c>
      <c r="L35" s="24">
        <v>339</v>
      </c>
      <c r="M35" s="24">
        <v>139</v>
      </c>
      <c r="N35" s="24">
        <v>135</v>
      </c>
      <c r="O35" s="24">
        <v>3</v>
      </c>
      <c r="P35" s="24">
        <v>3</v>
      </c>
      <c r="Q35" s="24">
        <v>818</v>
      </c>
      <c r="R35" s="24">
        <v>817</v>
      </c>
      <c r="S35" s="24">
        <v>4138</v>
      </c>
      <c r="T35" s="24">
        <v>4134</v>
      </c>
      <c r="U35" s="24">
        <v>136</v>
      </c>
      <c r="V35" s="24">
        <v>133</v>
      </c>
      <c r="W35" s="24">
        <v>0</v>
      </c>
      <c r="X35" s="24">
        <v>0</v>
      </c>
      <c r="Y35" s="24">
        <v>24</v>
      </c>
      <c r="Z35" s="24">
        <v>24</v>
      </c>
      <c r="AA35" s="24">
        <v>0</v>
      </c>
      <c r="AB35" s="24">
        <v>0</v>
      </c>
      <c r="AC35" s="24">
        <v>23</v>
      </c>
      <c r="AD35" s="24">
        <v>22</v>
      </c>
      <c r="AE35" s="24">
        <v>2</v>
      </c>
      <c r="AF35" s="24">
        <v>2</v>
      </c>
      <c r="AG35" s="24">
        <v>47</v>
      </c>
      <c r="AH35" s="24">
        <v>47</v>
      </c>
      <c r="AI35" s="49">
        <v>57</v>
      </c>
      <c r="AJ35" s="49">
        <v>57</v>
      </c>
      <c r="AK35" s="24">
        <v>545</v>
      </c>
      <c r="AL35" s="24">
        <v>545</v>
      </c>
      <c r="AM35" s="24">
        <v>322</v>
      </c>
      <c r="AN35" s="24">
        <v>322</v>
      </c>
      <c r="AO35" s="24">
        <v>6</v>
      </c>
      <c r="AP35" s="24">
        <v>6</v>
      </c>
      <c r="AQ35" s="24">
        <v>0</v>
      </c>
      <c r="AR35" s="24">
        <v>0</v>
      </c>
      <c r="AS35" s="24">
        <v>0</v>
      </c>
      <c r="AT35" s="24">
        <v>0</v>
      </c>
      <c r="AU35" s="24">
        <v>34</v>
      </c>
      <c r="AV35" s="24">
        <v>18</v>
      </c>
    </row>
    <row r="36" spans="1:48" x14ac:dyDescent="0.25">
      <c r="A36" s="24"/>
      <c r="B36" s="25" t="s">
        <v>57</v>
      </c>
      <c r="C36" s="14">
        <f t="shared" si="0"/>
        <v>72813</v>
      </c>
      <c r="D36" s="14">
        <f t="shared" si="0"/>
        <v>70297</v>
      </c>
      <c r="E36" s="24">
        <v>25675</v>
      </c>
      <c r="F36" s="24">
        <v>25626</v>
      </c>
      <c r="G36" s="24">
        <v>3735</v>
      </c>
      <c r="H36" s="24">
        <v>3681</v>
      </c>
      <c r="I36" s="24">
        <v>10399</v>
      </c>
      <c r="J36" s="24">
        <v>10114</v>
      </c>
      <c r="K36" s="24">
        <v>231</v>
      </c>
      <c r="L36" s="24">
        <v>151</v>
      </c>
      <c r="M36" s="24">
        <v>703</v>
      </c>
      <c r="N36" s="24">
        <v>439</v>
      </c>
      <c r="O36" s="24">
        <v>1135</v>
      </c>
      <c r="P36" s="24">
        <v>839</v>
      </c>
      <c r="Q36" s="24">
        <v>1624</v>
      </c>
      <c r="R36" s="24">
        <v>1560</v>
      </c>
      <c r="S36" s="24">
        <v>1635</v>
      </c>
      <c r="T36" s="24">
        <v>1505</v>
      </c>
      <c r="U36" s="24">
        <v>426</v>
      </c>
      <c r="V36" s="24">
        <v>403</v>
      </c>
      <c r="W36" s="24">
        <v>182</v>
      </c>
      <c r="X36" s="24">
        <v>164</v>
      </c>
      <c r="Y36" s="24">
        <v>197</v>
      </c>
      <c r="Z36" s="24">
        <v>185</v>
      </c>
      <c r="AA36" s="24">
        <v>18</v>
      </c>
      <c r="AB36" s="24">
        <v>17</v>
      </c>
      <c r="AC36" s="24">
        <v>73</v>
      </c>
      <c r="AD36" s="24">
        <v>72</v>
      </c>
      <c r="AE36" s="24">
        <v>11</v>
      </c>
      <c r="AF36" s="24">
        <v>9</v>
      </c>
      <c r="AG36" s="24">
        <v>467</v>
      </c>
      <c r="AH36" s="24">
        <v>446</v>
      </c>
      <c r="AI36" s="49">
        <v>920</v>
      </c>
      <c r="AJ36" s="49">
        <v>491</v>
      </c>
      <c r="AK36" s="24">
        <v>24590</v>
      </c>
      <c r="AL36" s="24">
        <v>24099</v>
      </c>
      <c r="AM36" s="24">
        <v>123</v>
      </c>
      <c r="AN36" s="24">
        <v>75</v>
      </c>
      <c r="AO36" s="24">
        <v>581</v>
      </c>
      <c r="AP36" s="24">
        <v>406</v>
      </c>
      <c r="AQ36" s="24">
        <v>0</v>
      </c>
      <c r="AR36" s="24">
        <v>0</v>
      </c>
      <c r="AS36" s="24">
        <v>0</v>
      </c>
      <c r="AT36" s="24">
        <v>0</v>
      </c>
      <c r="AU36" s="24">
        <v>88</v>
      </c>
      <c r="AV36" s="24">
        <v>15</v>
      </c>
    </row>
    <row r="37" spans="1:48" x14ac:dyDescent="0.25">
      <c r="A37" s="24"/>
      <c r="B37" s="25" t="s">
        <v>58</v>
      </c>
      <c r="C37" s="14">
        <f t="shared" si="0"/>
        <v>12357</v>
      </c>
      <c r="D37" s="14">
        <f t="shared" si="0"/>
        <v>12163</v>
      </c>
      <c r="E37" s="24">
        <v>2913</v>
      </c>
      <c r="F37" s="24">
        <v>2905</v>
      </c>
      <c r="G37" s="24">
        <v>5366</v>
      </c>
      <c r="H37" s="24">
        <v>5362</v>
      </c>
      <c r="I37" s="24">
        <v>339</v>
      </c>
      <c r="J37" s="24">
        <v>301</v>
      </c>
      <c r="K37" s="24">
        <v>463</v>
      </c>
      <c r="L37" s="24">
        <v>458</v>
      </c>
      <c r="M37" s="24">
        <v>122</v>
      </c>
      <c r="N37" s="24">
        <v>120</v>
      </c>
      <c r="O37" s="24">
        <v>8</v>
      </c>
      <c r="P37" s="24">
        <v>6</v>
      </c>
      <c r="Q37" s="24">
        <v>1518</v>
      </c>
      <c r="R37" s="24">
        <v>1485</v>
      </c>
      <c r="S37" s="24">
        <v>1268</v>
      </c>
      <c r="T37" s="24">
        <v>1251</v>
      </c>
      <c r="U37" s="24">
        <v>157</v>
      </c>
      <c r="V37" s="24">
        <v>146</v>
      </c>
      <c r="W37" s="24">
        <v>4</v>
      </c>
      <c r="X37" s="24">
        <v>3</v>
      </c>
      <c r="Y37" s="24">
        <v>32</v>
      </c>
      <c r="Z37" s="24">
        <v>30</v>
      </c>
      <c r="AA37" s="24">
        <v>1</v>
      </c>
      <c r="AB37" s="24">
        <v>1</v>
      </c>
      <c r="AC37" s="24">
        <v>37</v>
      </c>
      <c r="AD37" s="24">
        <v>35</v>
      </c>
      <c r="AE37" s="24">
        <v>1</v>
      </c>
      <c r="AF37" s="24">
        <v>1</v>
      </c>
      <c r="AG37" s="24">
        <v>30</v>
      </c>
      <c r="AH37" s="24">
        <v>27</v>
      </c>
      <c r="AI37" s="49">
        <v>9</v>
      </c>
      <c r="AJ37" s="49">
        <v>2</v>
      </c>
      <c r="AK37" s="24">
        <v>0</v>
      </c>
      <c r="AL37" s="24">
        <v>0</v>
      </c>
      <c r="AM37" s="24">
        <v>69</v>
      </c>
      <c r="AN37" s="24">
        <v>26</v>
      </c>
      <c r="AO37" s="24">
        <v>3</v>
      </c>
      <c r="AP37" s="24">
        <v>1</v>
      </c>
      <c r="AQ37" s="24">
        <v>0</v>
      </c>
      <c r="AR37" s="24">
        <v>0</v>
      </c>
      <c r="AS37" s="24">
        <v>0</v>
      </c>
      <c r="AT37" s="24">
        <v>0</v>
      </c>
      <c r="AU37" s="24">
        <v>17</v>
      </c>
      <c r="AV37" s="24">
        <v>3</v>
      </c>
    </row>
    <row r="38" spans="1:48" x14ac:dyDescent="0.25">
      <c r="A38" s="24"/>
      <c r="B38" s="25" t="s">
        <v>59</v>
      </c>
      <c r="C38" s="14">
        <f t="shared" si="0"/>
        <v>10213</v>
      </c>
      <c r="D38" s="14">
        <f t="shared" si="0"/>
        <v>9969</v>
      </c>
      <c r="E38" s="24">
        <v>3924</v>
      </c>
      <c r="F38" s="24">
        <v>3910</v>
      </c>
      <c r="G38" s="24">
        <v>2809</v>
      </c>
      <c r="H38" s="24">
        <v>2804</v>
      </c>
      <c r="I38" s="24">
        <v>920</v>
      </c>
      <c r="J38" s="24">
        <v>893</v>
      </c>
      <c r="K38" s="24">
        <v>110</v>
      </c>
      <c r="L38" s="24">
        <v>45</v>
      </c>
      <c r="M38" s="24">
        <v>115</v>
      </c>
      <c r="N38" s="24">
        <v>112</v>
      </c>
      <c r="O38" s="24">
        <v>46</v>
      </c>
      <c r="P38" s="24">
        <v>46</v>
      </c>
      <c r="Q38" s="24">
        <v>759</v>
      </c>
      <c r="R38" s="24">
        <v>735</v>
      </c>
      <c r="S38" s="24">
        <v>882</v>
      </c>
      <c r="T38" s="24">
        <v>799</v>
      </c>
      <c r="U38" s="24">
        <v>140</v>
      </c>
      <c r="V38" s="24">
        <v>132</v>
      </c>
      <c r="W38" s="24">
        <v>17</v>
      </c>
      <c r="X38" s="24">
        <v>16</v>
      </c>
      <c r="Y38" s="24">
        <v>27</v>
      </c>
      <c r="Z38" s="24">
        <v>26</v>
      </c>
      <c r="AA38" s="24">
        <v>7</v>
      </c>
      <c r="AB38" s="24">
        <v>6</v>
      </c>
      <c r="AC38" s="24">
        <v>48</v>
      </c>
      <c r="AD38" s="24">
        <v>48</v>
      </c>
      <c r="AE38" s="24">
        <v>8</v>
      </c>
      <c r="AF38" s="24">
        <v>8</v>
      </c>
      <c r="AG38" s="24">
        <v>23</v>
      </c>
      <c r="AH38" s="24">
        <v>23</v>
      </c>
      <c r="AI38" s="49">
        <v>22</v>
      </c>
      <c r="AJ38" s="49">
        <v>22</v>
      </c>
      <c r="AK38" s="24">
        <v>0</v>
      </c>
      <c r="AL38" s="24">
        <v>0</v>
      </c>
      <c r="AM38" s="24">
        <v>0</v>
      </c>
      <c r="AN38" s="24">
        <v>0</v>
      </c>
      <c r="AO38" s="24">
        <v>339</v>
      </c>
      <c r="AP38" s="24">
        <v>338</v>
      </c>
      <c r="AQ38" s="24">
        <v>0</v>
      </c>
      <c r="AR38" s="24">
        <v>0</v>
      </c>
      <c r="AS38" s="24">
        <v>0</v>
      </c>
      <c r="AT38" s="24">
        <v>0</v>
      </c>
      <c r="AU38" s="24">
        <v>17</v>
      </c>
      <c r="AV38" s="24">
        <v>6</v>
      </c>
    </row>
    <row r="39" spans="1:48" x14ac:dyDescent="0.25">
      <c r="A39" s="24"/>
      <c r="B39" s="33" t="s">
        <v>60</v>
      </c>
      <c r="C39" s="14">
        <f t="shared" si="0"/>
        <v>15483</v>
      </c>
      <c r="D39" s="14">
        <f t="shared" si="0"/>
        <v>15245</v>
      </c>
      <c r="E39" s="34">
        <v>5500</v>
      </c>
      <c r="F39" s="34">
        <v>5491</v>
      </c>
      <c r="G39" s="34">
        <v>155</v>
      </c>
      <c r="H39" s="34">
        <v>155</v>
      </c>
      <c r="I39" s="34">
        <v>570</v>
      </c>
      <c r="J39" s="34">
        <v>569</v>
      </c>
      <c r="K39" s="34">
        <v>27</v>
      </c>
      <c r="L39" s="34">
        <v>27</v>
      </c>
      <c r="M39" s="34">
        <v>63</v>
      </c>
      <c r="N39" s="34">
        <v>63</v>
      </c>
      <c r="O39" s="34">
        <v>5</v>
      </c>
      <c r="P39" s="34">
        <v>5</v>
      </c>
      <c r="Q39" s="34">
        <v>287</v>
      </c>
      <c r="R39" s="34">
        <v>286</v>
      </c>
      <c r="S39" s="34">
        <v>37</v>
      </c>
      <c r="T39" s="34">
        <v>37</v>
      </c>
      <c r="U39" s="34">
        <v>218</v>
      </c>
      <c r="V39" s="34">
        <v>217</v>
      </c>
      <c r="W39" s="34">
        <v>5</v>
      </c>
      <c r="X39" s="34">
        <v>5</v>
      </c>
      <c r="Y39" s="34">
        <v>20</v>
      </c>
      <c r="Z39" s="34">
        <v>20</v>
      </c>
      <c r="AA39" s="34">
        <v>0</v>
      </c>
      <c r="AB39" s="34">
        <v>0</v>
      </c>
      <c r="AC39" s="34">
        <v>21</v>
      </c>
      <c r="AD39" s="34">
        <v>21</v>
      </c>
      <c r="AE39" s="34">
        <v>5</v>
      </c>
      <c r="AF39" s="34">
        <v>5</v>
      </c>
      <c r="AG39" s="34">
        <v>173</v>
      </c>
      <c r="AH39" s="34">
        <v>173</v>
      </c>
      <c r="AI39" s="49">
        <v>33</v>
      </c>
      <c r="AJ39" s="49">
        <v>33</v>
      </c>
      <c r="AK39" s="34">
        <v>4520</v>
      </c>
      <c r="AL39" s="37">
        <v>4512</v>
      </c>
      <c r="AM39" s="34">
        <v>1614</v>
      </c>
      <c r="AN39" s="37">
        <v>1612</v>
      </c>
      <c r="AO39" s="34">
        <v>1</v>
      </c>
      <c r="AP39" s="34">
        <v>1</v>
      </c>
      <c r="AQ39" s="34">
        <v>0</v>
      </c>
      <c r="AR39" s="34">
        <v>0</v>
      </c>
      <c r="AS39" s="34">
        <v>0</v>
      </c>
      <c r="AT39" s="34">
        <v>0</v>
      </c>
      <c r="AU39" s="34">
        <v>2229</v>
      </c>
      <c r="AV39" s="34">
        <v>2013</v>
      </c>
    </row>
    <row r="40" spans="1:48" x14ac:dyDescent="0.25">
      <c r="A40" s="24"/>
      <c r="B40" s="33" t="s">
        <v>61</v>
      </c>
      <c r="C40" s="14">
        <f t="shared" si="0"/>
        <v>66098</v>
      </c>
      <c r="D40" s="14">
        <f t="shared" si="0"/>
        <v>63872</v>
      </c>
      <c r="E40" s="34">
        <v>15894</v>
      </c>
      <c r="F40" s="34">
        <v>15848</v>
      </c>
      <c r="G40" s="34">
        <v>1113</v>
      </c>
      <c r="H40" s="34">
        <v>1089</v>
      </c>
      <c r="I40" s="34">
        <v>7998</v>
      </c>
      <c r="J40" s="34">
        <v>7752</v>
      </c>
      <c r="K40" s="34">
        <v>230</v>
      </c>
      <c r="L40" s="34">
        <v>208</v>
      </c>
      <c r="M40" s="34">
        <v>747</v>
      </c>
      <c r="N40" s="34">
        <v>683</v>
      </c>
      <c r="O40" s="34">
        <v>136</v>
      </c>
      <c r="P40" s="34">
        <v>114</v>
      </c>
      <c r="Q40" s="34">
        <v>972</v>
      </c>
      <c r="R40" s="34">
        <v>934</v>
      </c>
      <c r="S40" s="34">
        <v>2174</v>
      </c>
      <c r="T40" s="34">
        <v>2062</v>
      </c>
      <c r="U40" s="34">
        <v>331</v>
      </c>
      <c r="V40" s="34">
        <v>302</v>
      </c>
      <c r="W40" s="34">
        <v>252</v>
      </c>
      <c r="X40" s="34">
        <v>245</v>
      </c>
      <c r="Y40" s="34">
        <v>147</v>
      </c>
      <c r="Z40" s="34">
        <v>107</v>
      </c>
      <c r="AA40" s="34">
        <v>33</v>
      </c>
      <c r="AB40" s="34">
        <v>24</v>
      </c>
      <c r="AC40" s="34">
        <v>88</v>
      </c>
      <c r="AD40" s="34">
        <v>86</v>
      </c>
      <c r="AE40" s="34">
        <v>37</v>
      </c>
      <c r="AF40" s="34">
        <v>36</v>
      </c>
      <c r="AG40" s="34">
        <v>444</v>
      </c>
      <c r="AH40" s="34">
        <v>414</v>
      </c>
      <c r="AI40" s="34">
        <v>2408</v>
      </c>
      <c r="AJ40" s="34">
        <v>1636</v>
      </c>
      <c r="AK40" s="34">
        <v>12568</v>
      </c>
      <c r="AL40" s="34">
        <v>12330</v>
      </c>
      <c r="AM40" s="34">
        <v>20274</v>
      </c>
      <c r="AN40" s="34">
        <v>19885</v>
      </c>
      <c r="AO40" s="34">
        <v>195</v>
      </c>
      <c r="AP40" s="34">
        <v>99</v>
      </c>
      <c r="AQ40" s="34">
        <v>0</v>
      </c>
      <c r="AR40" s="34">
        <v>0</v>
      </c>
      <c r="AS40" s="34">
        <v>0</v>
      </c>
      <c r="AT40" s="34">
        <v>0</v>
      </c>
      <c r="AU40" s="34">
        <v>57</v>
      </c>
      <c r="AV40" s="34">
        <v>18</v>
      </c>
    </row>
    <row r="41" spans="1:48" x14ac:dyDescent="0.25">
      <c r="A41" s="24"/>
      <c r="B41" s="25" t="s">
        <v>62</v>
      </c>
      <c r="C41" s="29">
        <f t="shared" si="0"/>
        <v>14162</v>
      </c>
      <c r="D41" s="29">
        <f t="shared" si="0"/>
        <v>13425</v>
      </c>
      <c r="E41" s="24">
        <v>3521</v>
      </c>
      <c r="F41" s="24">
        <v>3517</v>
      </c>
      <c r="G41" s="24">
        <v>973</v>
      </c>
      <c r="H41" s="24">
        <v>973</v>
      </c>
      <c r="I41" s="24">
        <v>1092</v>
      </c>
      <c r="J41" s="24">
        <v>1091</v>
      </c>
      <c r="K41" s="24">
        <v>64</v>
      </c>
      <c r="L41" s="24">
        <v>49</v>
      </c>
      <c r="M41" s="24">
        <v>38</v>
      </c>
      <c r="N41" s="24">
        <v>28</v>
      </c>
      <c r="O41" s="24">
        <v>14</v>
      </c>
      <c r="P41" s="24">
        <v>4</v>
      </c>
      <c r="Q41" s="24">
        <v>236</v>
      </c>
      <c r="R41" s="24">
        <v>208</v>
      </c>
      <c r="S41" s="24">
        <v>43</v>
      </c>
      <c r="T41" s="24">
        <v>38</v>
      </c>
      <c r="U41" s="24">
        <v>298</v>
      </c>
      <c r="V41" s="24">
        <v>128</v>
      </c>
      <c r="W41" s="24">
        <v>11</v>
      </c>
      <c r="X41" s="24">
        <v>11</v>
      </c>
      <c r="Y41" s="24">
        <v>38</v>
      </c>
      <c r="Z41" s="24">
        <v>37</v>
      </c>
      <c r="AA41" s="24">
        <v>2</v>
      </c>
      <c r="AB41" s="24">
        <v>2</v>
      </c>
      <c r="AC41" s="24">
        <v>32</v>
      </c>
      <c r="AD41" s="24">
        <v>32</v>
      </c>
      <c r="AE41" s="24">
        <v>3</v>
      </c>
      <c r="AF41" s="24">
        <v>3</v>
      </c>
      <c r="AG41" s="24">
        <v>227</v>
      </c>
      <c r="AH41" s="24">
        <v>225</v>
      </c>
      <c r="AI41" s="50">
        <v>3470</v>
      </c>
      <c r="AJ41" s="50">
        <v>3424</v>
      </c>
      <c r="AK41" s="24">
        <v>1683</v>
      </c>
      <c r="AL41" s="24">
        <v>1646</v>
      </c>
      <c r="AM41" s="24">
        <v>2229</v>
      </c>
      <c r="AN41" s="24">
        <v>1980</v>
      </c>
      <c r="AO41" s="24">
        <v>5</v>
      </c>
      <c r="AP41" s="24">
        <v>2</v>
      </c>
      <c r="AQ41" s="24">
        <v>0</v>
      </c>
      <c r="AR41" s="24">
        <v>0</v>
      </c>
      <c r="AS41" s="24">
        <v>0</v>
      </c>
      <c r="AT41" s="24">
        <v>0</v>
      </c>
      <c r="AU41" s="24">
        <v>183</v>
      </c>
      <c r="AV41" s="24">
        <v>27</v>
      </c>
    </row>
    <row r="42" spans="1:48" x14ac:dyDescent="0.25">
      <c r="A42" s="24"/>
      <c r="B42" s="25" t="s">
        <v>63</v>
      </c>
      <c r="C42" s="14">
        <f>E42+G42+I42+K42+M42+O42+Q42+S42+U42+W42+Y42+AA42+AC42+AE42+AG42+AI42+AK42+AM42+AO42+AQ42+AS42+AU42</f>
        <v>162678</v>
      </c>
      <c r="D42" s="14">
        <f>F42+H42+J42+L42+N42+P42+R42+T42+V42+X42+Z42+AB42+AD42+AF42+AH42+AJ42+AL42+AN42+AP42+AR42+AT42+AV42</f>
        <v>154315</v>
      </c>
      <c r="E42" s="24">
        <v>37498</v>
      </c>
      <c r="F42" s="24">
        <v>37019</v>
      </c>
      <c r="G42" s="24">
        <v>2312</v>
      </c>
      <c r="H42" s="24">
        <v>1542</v>
      </c>
      <c r="I42" s="24">
        <v>22263</v>
      </c>
      <c r="J42" s="24">
        <v>21064</v>
      </c>
      <c r="K42" s="24">
        <v>142</v>
      </c>
      <c r="L42" s="24">
        <v>96</v>
      </c>
      <c r="M42" s="24">
        <v>541</v>
      </c>
      <c r="N42" s="24">
        <v>490</v>
      </c>
      <c r="O42" s="24">
        <v>103</v>
      </c>
      <c r="P42" s="24"/>
      <c r="Q42" s="24">
        <v>98</v>
      </c>
      <c r="R42" s="24"/>
      <c r="S42" s="24">
        <v>1059</v>
      </c>
      <c r="T42" s="24">
        <v>1021</v>
      </c>
      <c r="U42" s="24">
        <v>482</v>
      </c>
      <c r="V42" s="24">
        <v>467</v>
      </c>
      <c r="W42" s="24">
        <v>353</v>
      </c>
      <c r="X42" s="24">
        <v>348</v>
      </c>
      <c r="Y42" s="24">
        <v>367</v>
      </c>
      <c r="Z42" s="24">
        <v>352</v>
      </c>
      <c r="AA42" s="24">
        <v>1</v>
      </c>
      <c r="AB42" s="24">
        <v>1</v>
      </c>
      <c r="AC42" s="24">
        <v>110</v>
      </c>
      <c r="AD42" s="24">
        <v>100</v>
      </c>
      <c r="AE42" s="24">
        <v>36</v>
      </c>
      <c r="AF42" s="24">
        <v>36</v>
      </c>
      <c r="AG42" s="24">
        <v>2848</v>
      </c>
      <c r="AH42" s="24">
        <v>2794</v>
      </c>
      <c r="AI42" s="50">
        <v>2239</v>
      </c>
      <c r="AJ42" s="50">
        <v>1982</v>
      </c>
      <c r="AK42" s="24">
        <v>41657</v>
      </c>
      <c r="AL42" s="24">
        <v>40184</v>
      </c>
      <c r="AM42" s="24">
        <v>38045</v>
      </c>
      <c r="AN42" s="24">
        <v>37576</v>
      </c>
      <c r="AO42" s="24">
        <v>8221</v>
      </c>
      <c r="AP42" s="24">
        <v>7976</v>
      </c>
      <c r="AQ42" s="24">
        <v>0</v>
      </c>
      <c r="AR42" s="24">
        <v>0</v>
      </c>
      <c r="AS42" s="24">
        <v>0</v>
      </c>
      <c r="AT42" s="24">
        <v>0</v>
      </c>
      <c r="AU42" s="24">
        <v>4303</v>
      </c>
      <c r="AV42" s="24">
        <v>1267</v>
      </c>
    </row>
    <row r="43" spans="1:48" x14ac:dyDescent="0.25">
      <c r="A43" s="24"/>
      <c r="B43" s="25" t="s">
        <v>64</v>
      </c>
      <c r="C43" s="14">
        <f t="shared" si="0"/>
        <v>86196</v>
      </c>
      <c r="D43" s="14">
        <f t="shared" si="0"/>
        <v>85211</v>
      </c>
      <c r="E43" s="24">
        <v>26212</v>
      </c>
      <c r="F43" s="24">
        <v>26187</v>
      </c>
      <c r="G43" s="24">
        <v>625</v>
      </c>
      <c r="H43" s="24">
        <v>617</v>
      </c>
      <c r="I43" s="24">
        <v>11106</v>
      </c>
      <c r="J43" s="24">
        <v>10879</v>
      </c>
      <c r="K43" s="24">
        <v>109</v>
      </c>
      <c r="L43" s="24">
        <v>104</v>
      </c>
      <c r="M43" s="24">
        <v>842</v>
      </c>
      <c r="N43" s="24">
        <v>813</v>
      </c>
      <c r="O43" s="24">
        <v>87</v>
      </c>
      <c r="P43" s="24">
        <v>86</v>
      </c>
      <c r="Q43" s="24">
        <v>1616</v>
      </c>
      <c r="R43" s="24">
        <v>1586</v>
      </c>
      <c r="S43" s="24">
        <v>654</v>
      </c>
      <c r="T43" s="24">
        <v>632</v>
      </c>
      <c r="U43" s="24">
        <v>389</v>
      </c>
      <c r="V43" s="24">
        <v>381</v>
      </c>
      <c r="W43" s="24">
        <v>81</v>
      </c>
      <c r="X43" s="24">
        <v>78</v>
      </c>
      <c r="Y43" s="24">
        <v>187</v>
      </c>
      <c r="Z43" s="24">
        <v>183</v>
      </c>
      <c r="AA43" s="24">
        <v>4</v>
      </c>
      <c r="AB43" s="24">
        <v>4</v>
      </c>
      <c r="AC43" s="24">
        <v>78</v>
      </c>
      <c r="AD43" s="24">
        <v>77</v>
      </c>
      <c r="AE43" s="24">
        <v>23</v>
      </c>
      <c r="AF43" s="24">
        <v>23</v>
      </c>
      <c r="AG43" s="24">
        <v>520</v>
      </c>
      <c r="AH43" s="24">
        <v>505</v>
      </c>
      <c r="AI43" s="50">
        <v>190</v>
      </c>
      <c r="AJ43" s="50">
        <v>186</v>
      </c>
      <c r="AK43" s="24">
        <v>41961</v>
      </c>
      <c r="AL43" s="24">
        <v>41786</v>
      </c>
      <c r="AM43" s="24">
        <v>680</v>
      </c>
      <c r="AN43" s="24">
        <v>672</v>
      </c>
      <c r="AO43" s="24">
        <v>154</v>
      </c>
      <c r="AP43" s="24">
        <v>144</v>
      </c>
      <c r="AQ43" s="24"/>
      <c r="AR43" s="24"/>
      <c r="AS43" s="24"/>
      <c r="AT43" s="24"/>
      <c r="AU43" s="24">
        <v>678</v>
      </c>
      <c r="AV43" s="24">
        <v>268</v>
      </c>
    </row>
    <row r="44" spans="1:48" x14ac:dyDescent="0.25">
      <c r="A44" s="34"/>
      <c r="B44" s="36" t="s">
        <v>43</v>
      </c>
      <c r="C44" s="23">
        <f>C32+C33+C34+C35+C36+C37+C38+C39+C40+C41+C42+C43</f>
        <v>674682</v>
      </c>
      <c r="D44" s="23">
        <f t="shared" ref="D44:AV44" si="3">D32+D33+D34+D35+D36+D37+D38+D39+D40+D41+D42+D43</f>
        <v>652724</v>
      </c>
      <c r="E44" s="23">
        <f t="shared" si="3"/>
        <v>187285</v>
      </c>
      <c r="F44" s="23">
        <f t="shared" si="3"/>
        <v>185821</v>
      </c>
      <c r="G44" s="23">
        <f t="shared" si="3"/>
        <v>31877</v>
      </c>
      <c r="H44" s="23">
        <f t="shared" si="3"/>
        <v>30895</v>
      </c>
      <c r="I44" s="23">
        <f t="shared" si="3"/>
        <v>92077</v>
      </c>
      <c r="J44" s="23">
        <f t="shared" si="3"/>
        <v>89007</v>
      </c>
      <c r="K44" s="23">
        <f t="shared" si="3"/>
        <v>2503</v>
      </c>
      <c r="L44" s="23">
        <f t="shared" si="3"/>
        <v>2064</v>
      </c>
      <c r="M44" s="23">
        <f t="shared" si="3"/>
        <v>4023</v>
      </c>
      <c r="N44" s="23">
        <f t="shared" si="3"/>
        <v>3558</v>
      </c>
      <c r="O44" s="23">
        <f t="shared" si="3"/>
        <v>1995</v>
      </c>
      <c r="P44" s="23">
        <f>P32+P33+P34+P35+P36+P37+P38+P39+P40+P41+P42+P43</f>
        <v>1428</v>
      </c>
      <c r="Q44" s="23">
        <f>Q32+Q33+Q34+Q35+Q36+Q37+Q38+Q39+Q40+Q41+Q42+Q43</f>
        <v>11307</v>
      </c>
      <c r="R44" s="23">
        <f t="shared" si="3"/>
        <v>10685</v>
      </c>
      <c r="S44" s="23">
        <f t="shared" si="3"/>
        <v>16636</v>
      </c>
      <c r="T44" s="23">
        <f t="shared" si="3"/>
        <v>16099</v>
      </c>
      <c r="U44" s="23">
        <f t="shared" si="3"/>
        <v>3356</v>
      </c>
      <c r="V44" s="23">
        <f t="shared" si="3"/>
        <v>3053</v>
      </c>
      <c r="W44" s="23">
        <f t="shared" si="3"/>
        <v>1370</v>
      </c>
      <c r="X44" s="23">
        <f t="shared" si="3"/>
        <v>1308</v>
      </c>
      <c r="Y44" s="23">
        <f t="shared" si="3"/>
        <v>1220</v>
      </c>
      <c r="Z44" s="23">
        <f t="shared" si="3"/>
        <v>1125</v>
      </c>
      <c r="AA44" s="23">
        <f t="shared" si="3"/>
        <v>88</v>
      </c>
      <c r="AB44" s="23">
        <f t="shared" si="3"/>
        <v>68</v>
      </c>
      <c r="AC44" s="23">
        <f t="shared" si="3"/>
        <v>797</v>
      </c>
      <c r="AD44" s="23">
        <f t="shared" si="3"/>
        <v>743</v>
      </c>
      <c r="AE44" s="23">
        <f t="shared" si="3"/>
        <v>169</v>
      </c>
      <c r="AF44" s="23">
        <f t="shared" si="3"/>
        <v>160</v>
      </c>
      <c r="AG44" s="23">
        <f t="shared" si="3"/>
        <v>5464</v>
      </c>
      <c r="AH44" s="23">
        <f t="shared" si="3"/>
        <v>5328</v>
      </c>
      <c r="AI44" s="23">
        <f t="shared" si="3"/>
        <v>11814</v>
      </c>
      <c r="AJ44" s="23">
        <f t="shared" si="3"/>
        <v>9791</v>
      </c>
      <c r="AK44" s="23">
        <f t="shared" si="3"/>
        <v>185266</v>
      </c>
      <c r="AL44" s="23">
        <f t="shared" si="3"/>
        <v>181791</v>
      </c>
      <c r="AM44" s="23">
        <f t="shared" si="3"/>
        <v>97201</v>
      </c>
      <c r="AN44" s="23">
        <f t="shared" si="3"/>
        <v>95580</v>
      </c>
      <c r="AO44" s="23">
        <f t="shared" si="3"/>
        <v>10317</v>
      </c>
      <c r="AP44" s="23">
        <f t="shared" si="3"/>
        <v>9711</v>
      </c>
      <c r="AQ44" s="23">
        <f t="shared" si="3"/>
        <v>500</v>
      </c>
      <c r="AR44" s="23">
        <f t="shared" si="3"/>
        <v>386</v>
      </c>
      <c r="AS44" s="23">
        <f t="shared" si="3"/>
        <v>1166</v>
      </c>
      <c r="AT44" s="23">
        <f t="shared" si="3"/>
        <v>423</v>
      </c>
      <c r="AU44" s="23">
        <f t="shared" si="3"/>
        <v>8251</v>
      </c>
      <c r="AV44" s="23">
        <f t="shared" si="3"/>
        <v>3700</v>
      </c>
    </row>
    <row r="45" spans="1:48" x14ac:dyDescent="0.25">
      <c r="A45" s="24"/>
      <c r="B45" s="25" t="s">
        <v>94</v>
      </c>
      <c r="C45" s="14">
        <f t="shared" si="0"/>
        <v>19234</v>
      </c>
      <c r="D45" s="14">
        <f t="shared" si="0"/>
        <v>18649</v>
      </c>
      <c r="E45" s="24">
        <v>6399</v>
      </c>
      <c r="F45" s="24">
        <v>6392</v>
      </c>
      <c r="G45" s="24">
        <v>5172</v>
      </c>
      <c r="H45" s="24">
        <v>5141</v>
      </c>
      <c r="I45" s="24">
        <v>3038</v>
      </c>
      <c r="J45" s="24">
        <v>3006</v>
      </c>
      <c r="K45" s="24">
        <v>190</v>
      </c>
      <c r="L45" s="24">
        <v>168</v>
      </c>
      <c r="M45" s="24">
        <v>567</v>
      </c>
      <c r="N45" s="24">
        <v>552</v>
      </c>
      <c r="O45" s="24">
        <v>126</v>
      </c>
      <c r="P45" s="24">
        <v>101</v>
      </c>
      <c r="Q45" s="24">
        <v>578</v>
      </c>
      <c r="R45" s="24">
        <v>571</v>
      </c>
      <c r="S45" s="24">
        <v>1267</v>
      </c>
      <c r="T45" s="24">
        <v>1228</v>
      </c>
      <c r="U45" s="24">
        <v>300</v>
      </c>
      <c r="V45" s="24">
        <v>276</v>
      </c>
      <c r="W45" s="24">
        <v>145</v>
      </c>
      <c r="X45" s="24">
        <v>143</v>
      </c>
      <c r="Y45" s="24">
        <v>59</v>
      </c>
      <c r="Z45" s="24">
        <v>59</v>
      </c>
      <c r="AA45" s="24">
        <v>6</v>
      </c>
      <c r="AB45" s="24">
        <v>6</v>
      </c>
      <c r="AC45" s="24">
        <v>54</v>
      </c>
      <c r="AD45" s="24">
        <v>54</v>
      </c>
      <c r="AE45" s="24">
        <v>10</v>
      </c>
      <c r="AF45" s="24">
        <v>9</v>
      </c>
      <c r="AG45" s="24">
        <v>253</v>
      </c>
      <c r="AH45" s="24">
        <v>249</v>
      </c>
      <c r="AI45" s="49">
        <v>356</v>
      </c>
      <c r="AJ45" s="49">
        <v>223</v>
      </c>
      <c r="AK45" s="24"/>
      <c r="AL45" s="24"/>
      <c r="AM45" s="24"/>
      <c r="AN45" s="24"/>
      <c r="AO45" s="24"/>
      <c r="AP45" s="24"/>
      <c r="AQ45" s="24">
        <v>118</v>
      </c>
      <c r="AR45" s="24">
        <v>95</v>
      </c>
      <c r="AS45" s="24">
        <v>510</v>
      </c>
      <c r="AT45" s="24">
        <v>366</v>
      </c>
      <c r="AU45" s="24">
        <v>86</v>
      </c>
      <c r="AV45" s="24">
        <v>10</v>
      </c>
    </row>
    <row r="46" spans="1:48" x14ac:dyDescent="0.25">
      <c r="A46" s="24"/>
      <c r="B46" s="25" t="s">
        <v>65</v>
      </c>
      <c r="C46" s="14">
        <f t="shared" si="0"/>
        <v>40976</v>
      </c>
      <c r="D46" s="14">
        <f t="shared" si="0"/>
        <v>38544</v>
      </c>
      <c r="E46" s="24">
        <v>9751</v>
      </c>
      <c r="F46" s="24">
        <v>9695</v>
      </c>
      <c r="G46" s="24">
        <v>1024</v>
      </c>
      <c r="H46" s="24">
        <v>979</v>
      </c>
      <c r="I46" s="24">
        <v>6517</v>
      </c>
      <c r="J46" s="24">
        <v>5907</v>
      </c>
      <c r="K46" s="24">
        <v>550</v>
      </c>
      <c r="L46" s="24">
        <v>536</v>
      </c>
      <c r="M46" s="24">
        <v>219</v>
      </c>
      <c r="N46" s="24">
        <v>194</v>
      </c>
      <c r="O46" s="24">
        <v>75</v>
      </c>
      <c r="P46" s="24">
        <v>69</v>
      </c>
      <c r="Q46" s="24">
        <v>640</v>
      </c>
      <c r="R46" s="24">
        <v>616</v>
      </c>
      <c r="S46" s="24">
        <v>1271</v>
      </c>
      <c r="T46" s="24">
        <v>1148</v>
      </c>
      <c r="U46" s="24">
        <v>191</v>
      </c>
      <c r="V46" s="24">
        <v>176</v>
      </c>
      <c r="W46" s="24">
        <v>116</v>
      </c>
      <c r="X46" s="24">
        <v>78</v>
      </c>
      <c r="Y46" s="24">
        <v>58</v>
      </c>
      <c r="Z46" s="24">
        <v>45</v>
      </c>
      <c r="AA46" s="24">
        <v>2</v>
      </c>
      <c r="AB46" s="24">
        <v>2</v>
      </c>
      <c r="AC46" s="24">
        <v>72</v>
      </c>
      <c r="AD46" s="24">
        <v>69</v>
      </c>
      <c r="AE46" s="24">
        <v>12</v>
      </c>
      <c r="AF46" s="24">
        <v>11</v>
      </c>
      <c r="AG46" s="24">
        <v>1099</v>
      </c>
      <c r="AH46" s="24">
        <v>1017</v>
      </c>
      <c r="AI46" s="50">
        <v>3969</v>
      </c>
      <c r="AJ46" s="50">
        <v>3278</v>
      </c>
      <c r="AK46" s="24">
        <v>14188</v>
      </c>
      <c r="AL46" s="24">
        <v>13643</v>
      </c>
      <c r="AM46" s="24">
        <v>562</v>
      </c>
      <c r="AN46" s="24">
        <v>499</v>
      </c>
      <c r="AO46" s="24">
        <v>595</v>
      </c>
      <c r="AP46" s="24">
        <v>579</v>
      </c>
      <c r="AQ46" s="24">
        <v>0</v>
      </c>
      <c r="AR46" s="24">
        <v>0</v>
      </c>
      <c r="AS46" s="24">
        <v>0</v>
      </c>
      <c r="AT46" s="24">
        <v>0</v>
      </c>
      <c r="AU46" s="24">
        <v>65</v>
      </c>
      <c r="AV46" s="24">
        <v>3</v>
      </c>
    </row>
    <row r="47" spans="1:48" x14ac:dyDescent="0.25">
      <c r="A47" s="24"/>
      <c r="B47" s="25" t="s">
        <v>66</v>
      </c>
      <c r="C47" s="14">
        <f t="shared" si="0"/>
        <v>67141</v>
      </c>
      <c r="D47" s="14">
        <f t="shared" si="0"/>
        <v>66050</v>
      </c>
      <c r="E47" s="24">
        <v>16881</v>
      </c>
      <c r="F47" s="24">
        <v>16878</v>
      </c>
      <c r="G47" s="24">
        <v>717</v>
      </c>
      <c r="H47" s="24">
        <v>712</v>
      </c>
      <c r="I47" s="24">
        <v>11264</v>
      </c>
      <c r="J47" s="24">
        <v>11258</v>
      </c>
      <c r="K47" s="24">
        <v>240</v>
      </c>
      <c r="L47" s="24">
        <v>236</v>
      </c>
      <c r="M47" s="24">
        <v>100</v>
      </c>
      <c r="N47" s="24">
        <v>99</v>
      </c>
      <c r="O47" s="24">
        <v>50</v>
      </c>
      <c r="P47" s="24">
        <v>47</v>
      </c>
      <c r="Q47" s="24">
        <v>555</v>
      </c>
      <c r="R47" s="24">
        <v>544</v>
      </c>
      <c r="S47" s="24">
        <v>271</v>
      </c>
      <c r="T47" s="24">
        <v>255</v>
      </c>
      <c r="U47" s="24">
        <v>292</v>
      </c>
      <c r="V47" s="24">
        <v>291</v>
      </c>
      <c r="W47" s="24">
        <v>111</v>
      </c>
      <c r="X47" s="24">
        <v>109</v>
      </c>
      <c r="Y47" s="24">
        <v>108</v>
      </c>
      <c r="Z47" s="24">
        <v>108</v>
      </c>
      <c r="AA47" s="24">
        <v>16</v>
      </c>
      <c r="AB47" s="24">
        <v>15</v>
      </c>
      <c r="AC47" s="24">
        <v>52</v>
      </c>
      <c r="AD47" s="24">
        <v>50</v>
      </c>
      <c r="AE47" s="24">
        <v>13</v>
      </c>
      <c r="AF47" s="24">
        <v>12</v>
      </c>
      <c r="AG47" s="24">
        <v>881</v>
      </c>
      <c r="AH47" s="24">
        <v>838</v>
      </c>
      <c r="AI47" s="50">
        <v>1347</v>
      </c>
      <c r="AJ47" s="50">
        <v>1057</v>
      </c>
      <c r="AK47" s="24">
        <v>25675</v>
      </c>
      <c r="AL47" s="24">
        <v>25534</v>
      </c>
      <c r="AM47" s="24">
        <v>893</v>
      </c>
      <c r="AN47" s="24">
        <v>888</v>
      </c>
      <c r="AO47" s="24">
        <v>2042</v>
      </c>
      <c r="AP47" s="24">
        <v>1989</v>
      </c>
      <c r="AQ47" s="24">
        <v>278</v>
      </c>
      <c r="AR47" s="24">
        <v>271</v>
      </c>
      <c r="AS47" s="24">
        <v>5163</v>
      </c>
      <c r="AT47" s="24">
        <v>4857</v>
      </c>
      <c r="AU47" s="24">
        <v>192</v>
      </c>
      <c r="AV47" s="24">
        <v>2</v>
      </c>
    </row>
    <row r="48" spans="1:48" x14ac:dyDescent="0.25">
      <c r="A48" s="24"/>
      <c r="B48" s="25" t="s">
        <v>67</v>
      </c>
      <c r="C48" s="14">
        <f t="shared" si="0"/>
        <v>79029</v>
      </c>
      <c r="D48" s="14">
        <f t="shared" si="0"/>
        <v>76338</v>
      </c>
      <c r="E48" s="24">
        <v>21434</v>
      </c>
      <c r="F48" s="24">
        <v>21321</v>
      </c>
      <c r="G48" s="24">
        <v>10557</v>
      </c>
      <c r="H48" s="24">
        <v>10383</v>
      </c>
      <c r="I48" s="24">
        <v>10457</v>
      </c>
      <c r="J48" s="24">
        <v>10300</v>
      </c>
      <c r="K48" s="24">
        <v>635</v>
      </c>
      <c r="L48" s="24">
        <v>463</v>
      </c>
      <c r="M48" s="24">
        <v>389</v>
      </c>
      <c r="N48" s="24">
        <v>348</v>
      </c>
      <c r="O48" s="24">
        <v>64</v>
      </c>
      <c r="P48" s="24">
        <v>61</v>
      </c>
      <c r="Q48" s="24">
        <v>2051</v>
      </c>
      <c r="R48" s="24">
        <v>1966</v>
      </c>
      <c r="S48" s="24">
        <v>4250</v>
      </c>
      <c r="T48" s="24">
        <v>3727</v>
      </c>
      <c r="U48" s="24">
        <v>725</v>
      </c>
      <c r="V48" s="24">
        <v>312</v>
      </c>
      <c r="W48" s="24">
        <v>169</v>
      </c>
      <c r="X48" s="24">
        <v>152</v>
      </c>
      <c r="Y48" s="24">
        <v>114</v>
      </c>
      <c r="Z48" s="24">
        <v>108</v>
      </c>
      <c r="AA48" s="24">
        <v>26</v>
      </c>
      <c r="AB48" s="24">
        <v>25</v>
      </c>
      <c r="AC48" s="24">
        <v>159</v>
      </c>
      <c r="AD48" s="24">
        <v>137</v>
      </c>
      <c r="AE48" s="24">
        <v>19</v>
      </c>
      <c r="AF48" s="24">
        <v>18</v>
      </c>
      <c r="AG48" s="24">
        <v>1371</v>
      </c>
      <c r="AH48" s="24">
        <v>1345</v>
      </c>
      <c r="AI48" s="50">
        <v>13633</v>
      </c>
      <c r="AJ48" s="50">
        <v>13216</v>
      </c>
      <c r="AK48" s="24">
        <v>9442</v>
      </c>
      <c r="AL48" s="24">
        <v>9372</v>
      </c>
      <c r="AM48" s="31">
        <v>2954</v>
      </c>
      <c r="AN48" s="31">
        <v>2942</v>
      </c>
      <c r="AO48" s="31">
        <v>125</v>
      </c>
      <c r="AP48" s="31">
        <v>117</v>
      </c>
      <c r="AQ48" s="24">
        <v>0</v>
      </c>
      <c r="AR48" s="24">
        <v>0</v>
      </c>
      <c r="AS48" s="24">
        <v>0</v>
      </c>
      <c r="AT48" s="24">
        <v>0</v>
      </c>
      <c r="AU48" s="24">
        <v>455</v>
      </c>
      <c r="AV48" s="24">
        <v>25</v>
      </c>
    </row>
    <row r="49" spans="1:48" x14ac:dyDescent="0.25">
      <c r="A49" s="24"/>
      <c r="B49" s="25" t="s">
        <v>68</v>
      </c>
      <c r="C49" s="14">
        <f t="shared" si="0"/>
        <v>44733</v>
      </c>
      <c r="D49" s="14">
        <f t="shared" si="0"/>
        <v>42532</v>
      </c>
      <c r="E49" s="24">
        <v>11993</v>
      </c>
      <c r="F49" s="24">
        <v>11933</v>
      </c>
      <c r="G49" s="24">
        <v>518</v>
      </c>
      <c r="H49" s="24">
        <v>471</v>
      </c>
      <c r="I49" s="24">
        <v>4154</v>
      </c>
      <c r="J49" s="24">
        <v>4052</v>
      </c>
      <c r="K49" s="24">
        <v>116</v>
      </c>
      <c r="L49" s="24">
        <v>68</v>
      </c>
      <c r="M49" s="24">
        <v>92</v>
      </c>
      <c r="N49" s="24">
        <v>83</v>
      </c>
      <c r="O49" s="24">
        <v>12</v>
      </c>
      <c r="P49" s="24">
        <v>10</v>
      </c>
      <c r="Q49" s="24">
        <v>270</v>
      </c>
      <c r="R49" s="24">
        <v>244</v>
      </c>
      <c r="S49" s="24">
        <v>1278</v>
      </c>
      <c r="T49" s="24">
        <v>1205</v>
      </c>
      <c r="U49" s="24">
        <v>311</v>
      </c>
      <c r="V49" s="24">
        <v>221</v>
      </c>
      <c r="W49" s="24">
        <v>46</v>
      </c>
      <c r="X49" s="24">
        <v>39</v>
      </c>
      <c r="Y49" s="24">
        <v>80</v>
      </c>
      <c r="Z49" s="24">
        <v>61</v>
      </c>
      <c r="AA49" s="24">
        <v>6</v>
      </c>
      <c r="AB49" s="24">
        <v>6</v>
      </c>
      <c r="AC49" s="24">
        <v>44</v>
      </c>
      <c r="AD49" s="24">
        <v>42</v>
      </c>
      <c r="AE49" s="24">
        <v>6</v>
      </c>
      <c r="AF49" s="24">
        <v>4</v>
      </c>
      <c r="AG49" s="24">
        <v>767</v>
      </c>
      <c r="AH49" s="24">
        <v>741</v>
      </c>
      <c r="AI49" s="49">
        <v>1119</v>
      </c>
      <c r="AJ49" s="49">
        <v>860</v>
      </c>
      <c r="AK49" s="24">
        <v>19686</v>
      </c>
      <c r="AL49" s="24">
        <v>18568</v>
      </c>
      <c r="AM49" s="24">
        <v>4013</v>
      </c>
      <c r="AN49" s="24">
        <v>3831</v>
      </c>
      <c r="AO49" s="24">
        <v>103</v>
      </c>
      <c r="AP49" s="24">
        <v>92</v>
      </c>
      <c r="AQ49" s="24">
        <v>0</v>
      </c>
      <c r="AR49" s="24">
        <v>0</v>
      </c>
      <c r="AS49" s="24">
        <v>0</v>
      </c>
      <c r="AT49" s="24">
        <v>0</v>
      </c>
      <c r="AU49" s="24">
        <v>119</v>
      </c>
      <c r="AV49" s="24">
        <v>1</v>
      </c>
    </row>
    <row r="50" spans="1:48" x14ac:dyDescent="0.25">
      <c r="A50" s="24"/>
      <c r="B50" s="25" t="s">
        <v>69</v>
      </c>
      <c r="C50" s="29">
        <f t="shared" si="0"/>
        <v>81588</v>
      </c>
      <c r="D50" s="29">
        <f t="shared" si="0"/>
        <v>72038</v>
      </c>
      <c r="E50" s="24">
        <v>16440</v>
      </c>
      <c r="F50" s="24">
        <v>15886</v>
      </c>
      <c r="G50" s="24">
        <v>3159</v>
      </c>
      <c r="H50" s="24">
        <v>2964</v>
      </c>
      <c r="I50" s="24">
        <v>12857</v>
      </c>
      <c r="J50" s="24">
        <v>12123</v>
      </c>
      <c r="K50" s="24">
        <v>1366</v>
      </c>
      <c r="L50" s="24">
        <v>1237</v>
      </c>
      <c r="M50" s="24">
        <v>409</v>
      </c>
      <c r="N50" s="24">
        <v>290</v>
      </c>
      <c r="O50" s="24">
        <v>67</v>
      </c>
      <c r="P50" s="24">
        <v>62</v>
      </c>
      <c r="Q50" s="24">
        <v>9371</v>
      </c>
      <c r="R50" s="24">
        <v>9029</v>
      </c>
      <c r="S50" s="24">
        <v>7275</v>
      </c>
      <c r="T50" s="24">
        <v>5848</v>
      </c>
      <c r="U50" s="24">
        <v>536</v>
      </c>
      <c r="V50" s="24">
        <v>376</v>
      </c>
      <c r="W50" s="24">
        <v>210</v>
      </c>
      <c r="X50" s="24">
        <v>178</v>
      </c>
      <c r="Y50" s="24">
        <v>127</v>
      </c>
      <c r="Z50" s="24">
        <v>119</v>
      </c>
      <c r="AA50" s="24">
        <v>17</v>
      </c>
      <c r="AB50" s="24">
        <v>14</v>
      </c>
      <c r="AC50" s="24">
        <v>88</v>
      </c>
      <c r="AD50" s="24">
        <v>81</v>
      </c>
      <c r="AE50" s="24">
        <v>24</v>
      </c>
      <c r="AF50" s="24">
        <v>20</v>
      </c>
      <c r="AG50" s="24">
        <v>2451</v>
      </c>
      <c r="AH50" s="24">
        <v>2306</v>
      </c>
      <c r="AI50" s="50">
        <v>5295</v>
      </c>
      <c r="AJ50" s="50">
        <v>3724</v>
      </c>
      <c r="AK50" s="24">
        <v>15785</v>
      </c>
      <c r="AL50" s="24">
        <v>14240</v>
      </c>
      <c r="AM50" s="24">
        <v>516</v>
      </c>
      <c r="AN50" s="24">
        <v>468</v>
      </c>
      <c r="AO50" s="24">
        <v>3579</v>
      </c>
      <c r="AP50" s="24">
        <v>2824</v>
      </c>
      <c r="AQ50" s="24">
        <v>0</v>
      </c>
      <c r="AR50" s="24">
        <v>0</v>
      </c>
      <c r="AS50" s="24">
        <v>463</v>
      </c>
      <c r="AT50" s="24">
        <v>245</v>
      </c>
      <c r="AU50" s="24">
        <v>1553</v>
      </c>
      <c r="AV50" s="24">
        <v>4</v>
      </c>
    </row>
    <row r="51" spans="1:48" x14ac:dyDescent="0.25">
      <c r="A51" s="24"/>
      <c r="B51" s="36" t="s">
        <v>43</v>
      </c>
      <c r="C51" s="23">
        <f>C45+C46+C47+C48+C49+C50</f>
        <v>332701</v>
      </c>
      <c r="D51" s="23">
        <f t="shared" ref="D51:AV51" si="4">D45+D46+D47+D48+D49+D50</f>
        <v>314151</v>
      </c>
      <c r="E51" s="23">
        <f t="shared" si="4"/>
        <v>82898</v>
      </c>
      <c r="F51" s="23">
        <f t="shared" si="4"/>
        <v>82105</v>
      </c>
      <c r="G51" s="23">
        <f t="shared" si="4"/>
        <v>21147</v>
      </c>
      <c r="H51" s="23">
        <f t="shared" si="4"/>
        <v>20650</v>
      </c>
      <c r="I51" s="23">
        <f t="shared" si="4"/>
        <v>48287</v>
      </c>
      <c r="J51" s="23">
        <f t="shared" si="4"/>
        <v>46646</v>
      </c>
      <c r="K51" s="23">
        <f t="shared" si="4"/>
        <v>3097</v>
      </c>
      <c r="L51" s="23">
        <f t="shared" si="4"/>
        <v>2708</v>
      </c>
      <c r="M51" s="23">
        <f t="shared" si="4"/>
        <v>1776</v>
      </c>
      <c r="N51" s="23">
        <f t="shared" si="4"/>
        <v>1566</v>
      </c>
      <c r="O51" s="23">
        <f t="shared" si="4"/>
        <v>394</v>
      </c>
      <c r="P51" s="23">
        <f t="shared" si="4"/>
        <v>350</v>
      </c>
      <c r="Q51" s="23">
        <f t="shared" si="4"/>
        <v>13465</v>
      </c>
      <c r="R51" s="23">
        <f t="shared" si="4"/>
        <v>12970</v>
      </c>
      <c r="S51" s="23">
        <f t="shared" si="4"/>
        <v>15612</v>
      </c>
      <c r="T51" s="23">
        <f t="shared" si="4"/>
        <v>13411</v>
      </c>
      <c r="U51" s="23">
        <f t="shared" si="4"/>
        <v>2355</v>
      </c>
      <c r="V51" s="23">
        <f t="shared" si="4"/>
        <v>1652</v>
      </c>
      <c r="W51" s="23">
        <f t="shared" si="4"/>
        <v>797</v>
      </c>
      <c r="X51" s="23">
        <f t="shared" si="4"/>
        <v>699</v>
      </c>
      <c r="Y51" s="23">
        <f t="shared" si="4"/>
        <v>546</v>
      </c>
      <c r="Z51" s="23">
        <f t="shared" si="4"/>
        <v>500</v>
      </c>
      <c r="AA51" s="23">
        <f t="shared" si="4"/>
        <v>73</v>
      </c>
      <c r="AB51" s="23">
        <f t="shared" si="4"/>
        <v>68</v>
      </c>
      <c r="AC51" s="23">
        <f t="shared" si="4"/>
        <v>469</v>
      </c>
      <c r="AD51" s="23">
        <f t="shared" si="4"/>
        <v>433</v>
      </c>
      <c r="AE51" s="23">
        <f t="shared" si="4"/>
        <v>84</v>
      </c>
      <c r="AF51" s="23">
        <f t="shared" si="4"/>
        <v>74</v>
      </c>
      <c r="AG51" s="23">
        <f t="shared" si="4"/>
        <v>6822</v>
      </c>
      <c r="AH51" s="23">
        <f t="shared" si="4"/>
        <v>6496</v>
      </c>
      <c r="AI51" s="23">
        <f t="shared" si="4"/>
        <v>25719</v>
      </c>
      <c r="AJ51" s="23">
        <f t="shared" si="4"/>
        <v>22358</v>
      </c>
      <c r="AK51" s="23">
        <f t="shared" si="4"/>
        <v>84776</v>
      </c>
      <c r="AL51" s="23">
        <f t="shared" si="4"/>
        <v>81357</v>
      </c>
      <c r="AM51" s="23">
        <f t="shared" si="4"/>
        <v>8938</v>
      </c>
      <c r="AN51" s="23">
        <f t="shared" si="4"/>
        <v>8628</v>
      </c>
      <c r="AO51" s="23">
        <f t="shared" si="4"/>
        <v>6444</v>
      </c>
      <c r="AP51" s="23">
        <f t="shared" si="4"/>
        <v>5601</v>
      </c>
      <c r="AQ51" s="23">
        <f t="shared" si="4"/>
        <v>396</v>
      </c>
      <c r="AR51" s="23">
        <f t="shared" si="4"/>
        <v>366</v>
      </c>
      <c r="AS51" s="23">
        <f t="shared" si="4"/>
        <v>6136</v>
      </c>
      <c r="AT51" s="23">
        <f t="shared" si="4"/>
        <v>5468</v>
      </c>
      <c r="AU51" s="23">
        <f t="shared" si="4"/>
        <v>2470</v>
      </c>
      <c r="AV51" s="23">
        <f t="shared" si="4"/>
        <v>45</v>
      </c>
    </row>
    <row r="52" spans="1:48" x14ac:dyDescent="0.25">
      <c r="A52" s="24"/>
      <c r="B52" s="25" t="s">
        <v>70</v>
      </c>
      <c r="C52" s="14">
        <f t="shared" si="0"/>
        <v>12543</v>
      </c>
      <c r="D52" s="14">
        <f t="shared" si="0"/>
        <v>12066</v>
      </c>
      <c r="E52" s="24">
        <v>6844</v>
      </c>
      <c r="F52" s="24">
        <v>6841</v>
      </c>
      <c r="G52" s="24">
        <v>2615</v>
      </c>
      <c r="H52" s="24">
        <v>2608</v>
      </c>
      <c r="I52" s="24">
        <v>1073</v>
      </c>
      <c r="J52" s="24">
        <v>1061</v>
      </c>
      <c r="K52" s="24">
        <v>304</v>
      </c>
      <c r="L52" s="24">
        <v>59</v>
      </c>
      <c r="M52" s="24">
        <v>288</v>
      </c>
      <c r="N52" s="24">
        <v>140</v>
      </c>
      <c r="O52" s="24">
        <v>16</v>
      </c>
      <c r="P52" s="24">
        <v>16</v>
      </c>
      <c r="Q52" s="24">
        <v>782</v>
      </c>
      <c r="R52" s="24">
        <v>757</v>
      </c>
      <c r="S52" s="24">
        <v>329</v>
      </c>
      <c r="T52" s="24">
        <v>300</v>
      </c>
      <c r="U52" s="24">
        <v>111</v>
      </c>
      <c r="V52" s="24">
        <v>108</v>
      </c>
      <c r="W52" s="24">
        <v>25</v>
      </c>
      <c r="X52" s="24">
        <v>24</v>
      </c>
      <c r="Y52" s="24">
        <v>39</v>
      </c>
      <c r="Z52" s="24">
        <v>39</v>
      </c>
      <c r="AA52" s="24">
        <v>0</v>
      </c>
      <c r="AB52" s="24">
        <v>0</v>
      </c>
      <c r="AC52" s="24">
        <v>106</v>
      </c>
      <c r="AD52" s="24">
        <v>104</v>
      </c>
      <c r="AE52" s="24">
        <v>5</v>
      </c>
      <c r="AF52" s="24">
        <v>5</v>
      </c>
      <c r="AG52" s="24">
        <v>4</v>
      </c>
      <c r="AH52" s="24">
        <v>4</v>
      </c>
      <c r="AI52" s="49">
        <v>0</v>
      </c>
      <c r="AJ52" s="49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2</v>
      </c>
      <c r="AV52" s="24">
        <v>0</v>
      </c>
    </row>
    <row r="53" spans="1:48" x14ac:dyDescent="0.25">
      <c r="A53" s="24"/>
      <c r="B53" s="25" t="s">
        <v>71</v>
      </c>
      <c r="C53" s="29">
        <f t="shared" si="0"/>
        <v>46852</v>
      </c>
      <c r="D53" s="29">
        <f t="shared" si="0"/>
        <v>45938</v>
      </c>
      <c r="E53" s="24">
        <v>11613</v>
      </c>
      <c r="F53" s="24">
        <v>11587</v>
      </c>
      <c r="G53" s="24">
        <v>182</v>
      </c>
      <c r="H53" s="24">
        <v>165</v>
      </c>
      <c r="I53" s="24">
        <v>7066</v>
      </c>
      <c r="J53" s="24">
        <v>6998</v>
      </c>
      <c r="K53" s="24">
        <v>147</v>
      </c>
      <c r="L53" s="24">
        <v>125</v>
      </c>
      <c r="M53" s="24">
        <v>914</v>
      </c>
      <c r="N53" s="24">
        <v>892</v>
      </c>
      <c r="O53" s="24">
        <v>30</v>
      </c>
      <c r="P53" s="24">
        <v>29</v>
      </c>
      <c r="Q53" s="24">
        <v>332</v>
      </c>
      <c r="R53" s="24">
        <v>296</v>
      </c>
      <c r="S53" s="24">
        <v>99</v>
      </c>
      <c r="T53" s="24">
        <v>95</v>
      </c>
      <c r="U53" s="24">
        <v>315</v>
      </c>
      <c r="V53" s="24">
        <v>301</v>
      </c>
      <c r="W53" s="24">
        <v>23</v>
      </c>
      <c r="X53" s="24">
        <v>23</v>
      </c>
      <c r="Y53" s="24">
        <v>108</v>
      </c>
      <c r="Z53" s="24">
        <v>103</v>
      </c>
      <c r="AA53" s="24">
        <v>1</v>
      </c>
      <c r="AB53" s="24">
        <v>1</v>
      </c>
      <c r="AC53" s="24">
        <v>54</v>
      </c>
      <c r="AD53" s="24">
        <v>52</v>
      </c>
      <c r="AE53" s="24">
        <v>1</v>
      </c>
      <c r="AF53" s="24">
        <v>1</v>
      </c>
      <c r="AG53" s="24">
        <v>1937</v>
      </c>
      <c r="AH53" s="24">
        <v>1845</v>
      </c>
      <c r="AI53" s="49">
        <v>696</v>
      </c>
      <c r="AJ53" s="49">
        <v>609</v>
      </c>
      <c r="AK53" s="24">
        <v>19150</v>
      </c>
      <c r="AL53" s="24">
        <v>18877</v>
      </c>
      <c r="AM53" s="24">
        <v>3428</v>
      </c>
      <c r="AN53" s="24">
        <v>3375</v>
      </c>
      <c r="AO53" s="24">
        <v>389</v>
      </c>
      <c r="AP53" s="24">
        <v>368</v>
      </c>
      <c r="AQ53" s="24">
        <v>0</v>
      </c>
      <c r="AR53" s="24">
        <v>0</v>
      </c>
      <c r="AS53" s="24">
        <v>0</v>
      </c>
      <c r="AT53" s="24">
        <v>0</v>
      </c>
      <c r="AU53" s="24">
        <v>367</v>
      </c>
      <c r="AV53" s="24">
        <v>196</v>
      </c>
    </row>
    <row r="54" spans="1:48" x14ac:dyDescent="0.25">
      <c r="A54" s="24"/>
      <c r="B54" s="25" t="s">
        <v>72</v>
      </c>
      <c r="C54" s="14">
        <f t="shared" si="0"/>
        <v>31613</v>
      </c>
      <c r="D54" s="14">
        <f t="shared" si="0"/>
        <v>30758</v>
      </c>
      <c r="E54" s="24">
        <v>9440</v>
      </c>
      <c r="F54" s="24">
        <v>9315</v>
      </c>
      <c r="G54" s="24">
        <v>46</v>
      </c>
      <c r="H54" s="24">
        <v>46</v>
      </c>
      <c r="I54" s="24">
        <v>7163</v>
      </c>
      <c r="J54" s="24">
        <v>7163</v>
      </c>
      <c r="K54" s="24">
        <v>54</v>
      </c>
      <c r="L54" s="24">
        <v>51</v>
      </c>
      <c r="M54" s="24">
        <v>161</v>
      </c>
      <c r="N54" s="24">
        <v>141</v>
      </c>
      <c r="O54" s="24">
        <v>19</v>
      </c>
      <c r="P54" s="24">
        <v>17</v>
      </c>
      <c r="Q54" s="24">
        <v>205</v>
      </c>
      <c r="R54" s="24">
        <v>183</v>
      </c>
      <c r="S54" s="24">
        <v>92</v>
      </c>
      <c r="T54" s="24">
        <v>83</v>
      </c>
      <c r="U54" s="24">
        <v>217</v>
      </c>
      <c r="V54" s="24">
        <v>210</v>
      </c>
      <c r="W54" s="24">
        <v>69</v>
      </c>
      <c r="X54" s="24">
        <v>65</v>
      </c>
      <c r="Y54" s="24">
        <v>66</v>
      </c>
      <c r="Z54" s="24">
        <v>65</v>
      </c>
      <c r="AA54" s="24"/>
      <c r="AB54" s="24"/>
      <c r="AC54" s="24">
        <v>30</v>
      </c>
      <c r="AD54" s="24">
        <v>30</v>
      </c>
      <c r="AE54" s="24">
        <v>4</v>
      </c>
      <c r="AF54" s="24">
        <v>4</v>
      </c>
      <c r="AG54" s="24">
        <v>495</v>
      </c>
      <c r="AH54" s="24">
        <v>483</v>
      </c>
      <c r="AI54" s="49">
        <v>321</v>
      </c>
      <c r="AJ54" s="49">
        <v>209</v>
      </c>
      <c r="AK54" s="24">
        <v>12199</v>
      </c>
      <c r="AL54" s="24">
        <v>11862</v>
      </c>
      <c r="AM54" s="24">
        <v>4</v>
      </c>
      <c r="AN54" s="24">
        <v>2</v>
      </c>
      <c r="AO54" s="24">
        <v>535</v>
      </c>
      <c r="AP54" s="24">
        <v>451</v>
      </c>
      <c r="AQ54" s="24"/>
      <c r="AR54" s="24"/>
      <c r="AS54" s="24"/>
      <c r="AT54" s="24"/>
      <c r="AU54" s="24">
        <v>493</v>
      </c>
      <c r="AV54" s="24">
        <v>378</v>
      </c>
    </row>
    <row r="55" spans="1:48" x14ac:dyDescent="0.25">
      <c r="A55" s="24"/>
      <c r="B55" s="25" t="s">
        <v>97</v>
      </c>
      <c r="C55" s="14">
        <f t="shared" si="0"/>
        <v>41913</v>
      </c>
      <c r="D55" s="14">
        <f t="shared" si="0"/>
        <v>40764</v>
      </c>
      <c r="E55" s="24">
        <v>11175</v>
      </c>
      <c r="F55" s="24">
        <v>11150</v>
      </c>
      <c r="G55" s="24">
        <v>638</v>
      </c>
      <c r="H55" s="24">
        <v>638</v>
      </c>
      <c r="I55" s="24">
        <v>6735</v>
      </c>
      <c r="J55" s="24">
        <v>6668</v>
      </c>
      <c r="K55" s="24">
        <v>81</v>
      </c>
      <c r="L55" s="24">
        <v>80</v>
      </c>
      <c r="M55" s="24">
        <v>275</v>
      </c>
      <c r="N55" s="24">
        <v>264</v>
      </c>
      <c r="O55" s="24">
        <v>20</v>
      </c>
      <c r="P55" s="24">
        <v>19</v>
      </c>
      <c r="Q55" s="24">
        <v>384</v>
      </c>
      <c r="R55" s="24">
        <v>362</v>
      </c>
      <c r="S55" s="24">
        <v>775</v>
      </c>
      <c r="T55" s="24">
        <v>705</v>
      </c>
      <c r="U55" s="24">
        <v>176</v>
      </c>
      <c r="V55" s="24">
        <v>169</v>
      </c>
      <c r="W55" s="24">
        <v>48</v>
      </c>
      <c r="X55" s="24">
        <v>46</v>
      </c>
      <c r="Y55" s="24">
        <v>63</v>
      </c>
      <c r="Z55" s="24">
        <v>63</v>
      </c>
      <c r="AA55" s="24">
        <v>5</v>
      </c>
      <c r="AB55" s="24">
        <v>5</v>
      </c>
      <c r="AC55" s="24">
        <v>44</v>
      </c>
      <c r="AD55" s="24">
        <v>41</v>
      </c>
      <c r="AE55" s="24">
        <v>9</v>
      </c>
      <c r="AF55" s="24">
        <v>9</v>
      </c>
      <c r="AG55" s="24">
        <v>870</v>
      </c>
      <c r="AH55" s="24">
        <v>850</v>
      </c>
      <c r="AI55" s="49">
        <v>1258</v>
      </c>
      <c r="AJ55" s="49">
        <v>1095</v>
      </c>
      <c r="AK55" s="24">
        <v>12441</v>
      </c>
      <c r="AL55" s="24">
        <v>12030</v>
      </c>
      <c r="AM55" s="24">
        <v>6511</v>
      </c>
      <c r="AN55" s="24">
        <v>6328</v>
      </c>
      <c r="AO55" s="24">
        <v>127</v>
      </c>
      <c r="AP55" s="24">
        <v>77</v>
      </c>
      <c r="AQ55" s="24">
        <v>0</v>
      </c>
      <c r="AR55" s="24">
        <v>0</v>
      </c>
      <c r="AS55" s="24">
        <v>0</v>
      </c>
      <c r="AT55" s="24">
        <v>0</v>
      </c>
      <c r="AU55" s="24">
        <v>278</v>
      </c>
      <c r="AV55" s="24">
        <v>165</v>
      </c>
    </row>
    <row r="56" spans="1:48" x14ac:dyDescent="0.25">
      <c r="A56" s="24"/>
      <c r="B56" s="25" t="s">
        <v>73</v>
      </c>
      <c r="C56" s="14">
        <f t="shared" si="0"/>
        <v>23599</v>
      </c>
      <c r="D56" s="14">
        <f t="shared" si="0"/>
        <v>21456</v>
      </c>
      <c r="E56" s="24">
        <v>5673</v>
      </c>
      <c r="F56" s="24">
        <v>5660</v>
      </c>
      <c r="G56" s="24">
        <v>323</v>
      </c>
      <c r="H56" s="24">
        <v>321</v>
      </c>
      <c r="I56" s="24">
        <v>4349</v>
      </c>
      <c r="J56" s="24">
        <v>4253</v>
      </c>
      <c r="K56" s="24">
        <v>25</v>
      </c>
      <c r="L56" s="24">
        <v>24</v>
      </c>
      <c r="M56" s="24">
        <v>127</v>
      </c>
      <c r="N56" s="24">
        <v>70</v>
      </c>
      <c r="O56" s="24">
        <v>6</v>
      </c>
      <c r="P56" s="24">
        <v>4</v>
      </c>
      <c r="Q56" s="24">
        <v>174</v>
      </c>
      <c r="R56" s="24">
        <v>151</v>
      </c>
      <c r="S56" s="24">
        <v>3</v>
      </c>
      <c r="T56" s="24">
        <v>3</v>
      </c>
      <c r="U56" s="24">
        <v>70</v>
      </c>
      <c r="V56" s="24">
        <v>63</v>
      </c>
      <c r="W56" s="24">
        <v>5</v>
      </c>
      <c r="X56" s="24">
        <v>5</v>
      </c>
      <c r="Y56" s="24">
        <v>22</v>
      </c>
      <c r="Z56" s="24">
        <v>19</v>
      </c>
      <c r="AA56" s="24">
        <v>2</v>
      </c>
      <c r="AB56" s="24">
        <v>2</v>
      </c>
      <c r="AC56" s="24">
        <v>30</v>
      </c>
      <c r="AD56" s="24">
        <v>26</v>
      </c>
      <c r="AE56" s="24">
        <v>2</v>
      </c>
      <c r="AF56" s="24">
        <v>2</v>
      </c>
      <c r="AG56" s="24">
        <v>276</v>
      </c>
      <c r="AH56" s="24">
        <v>250</v>
      </c>
      <c r="AI56" s="49">
        <v>143</v>
      </c>
      <c r="AJ56" s="49">
        <v>124</v>
      </c>
      <c r="AK56" s="24">
        <v>5008</v>
      </c>
      <c r="AL56" s="24">
        <v>4777</v>
      </c>
      <c r="AM56" s="24">
        <v>1648</v>
      </c>
      <c r="AN56" s="24">
        <v>1648</v>
      </c>
      <c r="AO56" s="24">
        <v>1576</v>
      </c>
      <c r="AP56" s="24">
        <v>7</v>
      </c>
      <c r="AQ56" s="24">
        <v>66</v>
      </c>
      <c r="AR56" s="24">
        <v>62</v>
      </c>
      <c r="AS56" s="24">
        <v>119</v>
      </c>
      <c r="AT56" s="24">
        <v>119</v>
      </c>
      <c r="AU56" s="24">
        <v>3952</v>
      </c>
      <c r="AV56" s="24">
        <v>3866</v>
      </c>
    </row>
    <row r="57" spans="1:48" x14ac:dyDescent="0.25">
      <c r="A57" s="24"/>
      <c r="B57" s="36" t="s">
        <v>43</v>
      </c>
      <c r="C57" s="23">
        <f>C52+C53+C54+C55+C56</f>
        <v>156520</v>
      </c>
      <c r="D57" s="23">
        <f t="shared" ref="D57:AV57" si="5">D52+D53+D54+D55+D56</f>
        <v>150982</v>
      </c>
      <c r="E57" s="23">
        <f t="shared" si="5"/>
        <v>44745</v>
      </c>
      <c r="F57" s="23">
        <f t="shared" si="5"/>
        <v>44553</v>
      </c>
      <c r="G57" s="23">
        <f t="shared" si="5"/>
        <v>3804</v>
      </c>
      <c r="H57" s="23">
        <f t="shared" si="5"/>
        <v>3778</v>
      </c>
      <c r="I57" s="23">
        <f t="shared" si="5"/>
        <v>26386</v>
      </c>
      <c r="J57" s="23">
        <f t="shared" si="5"/>
        <v>26143</v>
      </c>
      <c r="K57" s="23">
        <f t="shared" si="5"/>
        <v>611</v>
      </c>
      <c r="L57" s="23">
        <f t="shared" si="5"/>
        <v>339</v>
      </c>
      <c r="M57" s="23">
        <f t="shared" si="5"/>
        <v>1765</v>
      </c>
      <c r="N57" s="23">
        <f t="shared" si="5"/>
        <v>1507</v>
      </c>
      <c r="O57" s="23">
        <f t="shared" si="5"/>
        <v>91</v>
      </c>
      <c r="P57" s="23">
        <f t="shared" si="5"/>
        <v>85</v>
      </c>
      <c r="Q57" s="23">
        <f t="shared" si="5"/>
        <v>1877</v>
      </c>
      <c r="R57" s="23">
        <f t="shared" si="5"/>
        <v>1749</v>
      </c>
      <c r="S57" s="23">
        <f t="shared" si="5"/>
        <v>1298</v>
      </c>
      <c r="T57" s="23">
        <f t="shared" si="5"/>
        <v>1186</v>
      </c>
      <c r="U57" s="23">
        <f t="shared" si="5"/>
        <v>889</v>
      </c>
      <c r="V57" s="23">
        <f t="shared" si="5"/>
        <v>851</v>
      </c>
      <c r="W57" s="23">
        <f t="shared" si="5"/>
        <v>170</v>
      </c>
      <c r="X57" s="23">
        <f t="shared" si="5"/>
        <v>163</v>
      </c>
      <c r="Y57" s="23">
        <f t="shared" si="5"/>
        <v>298</v>
      </c>
      <c r="Z57" s="23">
        <f t="shared" si="5"/>
        <v>289</v>
      </c>
      <c r="AA57" s="23">
        <f t="shared" si="5"/>
        <v>8</v>
      </c>
      <c r="AB57" s="23">
        <f t="shared" si="5"/>
        <v>8</v>
      </c>
      <c r="AC57" s="23">
        <f t="shared" si="5"/>
        <v>264</v>
      </c>
      <c r="AD57" s="23">
        <f t="shared" si="5"/>
        <v>253</v>
      </c>
      <c r="AE57" s="23">
        <f t="shared" si="5"/>
        <v>21</v>
      </c>
      <c r="AF57" s="23">
        <f t="shared" si="5"/>
        <v>21</v>
      </c>
      <c r="AG57" s="23">
        <f t="shared" si="5"/>
        <v>3582</v>
      </c>
      <c r="AH57" s="23">
        <f t="shared" si="5"/>
        <v>3432</v>
      </c>
      <c r="AI57" s="23">
        <f t="shared" si="5"/>
        <v>2418</v>
      </c>
      <c r="AJ57" s="23">
        <f t="shared" si="5"/>
        <v>2037</v>
      </c>
      <c r="AK57" s="23">
        <f t="shared" si="5"/>
        <v>48798</v>
      </c>
      <c r="AL57" s="23">
        <f t="shared" si="5"/>
        <v>47546</v>
      </c>
      <c r="AM57" s="23">
        <f t="shared" si="5"/>
        <v>11591</v>
      </c>
      <c r="AN57" s="23">
        <f t="shared" si="5"/>
        <v>11353</v>
      </c>
      <c r="AO57" s="23">
        <f t="shared" si="5"/>
        <v>2627</v>
      </c>
      <c r="AP57" s="23">
        <f t="shared" si="5"/>
        <v>903</v>
      </c>
      <c r="AQ57" s="23">
        <f t="shared" si="5"/>
        <v>66</v>
      </c>
      <c r="AR57" s="23">
        <f t="shared" si="5"/>
        <v>62</v>
      </c>
      <c r="AS57" s="23">
        <f t="shared" si="5"/>
        <v>119</v>
      </c>
      <c r="AT57" s="23">
        <f t="shared" si="5"/>
        <v>119</v>
      </c>
      <c r="AU57" s="23">
        <f t="shared" si="5"/>
        <v>5092</v>
      </c>
      <c r="AV57" s="23">
        <f t="shared" si="5"/>
        <v>4605</v>
      </c>
    </row>
    <row r="58" spans="1:48" x14ac:dyDescent="0.25">
      <c r="A58" s="24"/>
      <c r="B58" s="25" t="s">
        <v>74</v>
      </c>
      <c r="C58" s="14">
        <f t="shared" si="0"/>
        <v>44448</v>
      </c>
      <c r="D58" s="14">
        <f t="shared" si="0"/>
        <v>44009</v>
      </c>
      <c r="E58" s="24">
        <v>13556</v>
      </c>
      <c r="F58" s="24">
        <v>13552</v>
      </c>
      <c r="G58" s="24">
        <v>4252</v>
      </c>
      <c r="H58" s="24">
        <v>4250</v>
      </c>
      <c r="I58" s="24">
        <v>4539</v>
      </c>
      <c r="J58" s="24">
        <v>4498</v>
      </c>
      <c r="K58" s="24">
        <v>845</v>
      </c>
      <c r="L58" s="24">
        <v>824</v>
      </c>
      <c r="M58" s="24">
        <v>188</v>
      </c>
      <c r="N58" s="24">
        <v>185</v>
      </c>
      <c r="O58" s="24">
        <v>120</v>
      </c>
      <c r="P58" s="24">
        <v>116</v>
      </c>
      <c r="Q58" s="24">
        <v>842</v>
      </c>
      <c r="R58" s="24">
        <v>820</v>
      </c>
      <c r="S58" s="24">
        <v>1521</v>
      </c>
      <c r="T58" s="24">
        <v>1443</v>
      </c>
      <c r="U58" s="24">
        <v>454</v>
      </c>
      <c r="V58" s="24">
        <v>433</v>
      </c>
      <c r="W58" s="24">
        <v>187</v>
      </c>
      <c r="X58" s="24">
        <v>184</v>
      </c>
      <c r="Y58" s="24">
        <v>82</v>
      </c>
      <c r="Z58" s="24">
        <v>80</v>
      </c>
      <c r="AA58" s="24">
        <v>11</v>
      </c>
      <c r="AB58" s="24">
        <v>11</v>
      </c>
      <c r="AC58" s="24">
        <v>127</v>
      </c>
      <c r="AD58" s="24">
        <v>118</v>
      </c>
      <c r="AE58" s="24">
        <v>35</v>
      </c>
      <c r="AF58" s="24">
        <v>34</v>
      </c>
      <c r="AG58" s="24">
        <v>453</v>
      </c>
      <c r="AH58" s="24">
        <v>441</v>
      </c>
      <c r="AI58" s="49">
        <v>1163</v>
      </c>
      <c r="AJ58" s="49">
        <v>1075</v>
      </c>
      <c r="AK58" s="24">
        <v>15953</v>
      </c>
      <c r="AL58" s="24">
        <v>15855</v>
      </c>
      <c r="AM58" s="24">
        <v>89</v>
      </c>
      <c r="AN58" s="24">
        <v>85</v>
      </c>
      <c r="AO58" s="24">
        <v>2</v>
      </c>
      <c r="AP58" s="31">
        <v>2</v>
      </c>
      <c r="AQ58" s="24">
        <v>0</v>
      </c>
      <c r="AR58" s="24">
        <v>0</v>
      </c>
      <c r="AS58" s="24">
        <v>0</v>
      </c>
      <c r="AT58" s="24">
        <v>0</v>
      </c>
      <c r="AU58" s="24">
        <v>29</v>
      </c>
      <c r="AV58" s="24">
        <v>3</v>
      </c>
    </row>
    <row r="59" spans="1:48" x14ac:dyDescent="0.25">
      <c r="A59" s="24"/>
      <c r="B59" s="25" t="s">
        <v>75</v>
      </c>
      <c r="C59" s="14">
        <f t="shared" si="0"/>
        <v>38271</v>
      </c>
      <c r="D59" s="14">
        <f t="shared" si="0"/>
        <v>37685</v>
      </c>
      <c r="E59" s="24">
        <v>11388</v>
      </c>
      <c r="F59" s="24">
        <v>11382</v>
      </c>
      <c r="G59" s="24">
        <v>331</v>
      </c>
      <c r="H59" s="24">
        <v>302</v>
      </c>
      <c r="I59" s="24">
        <v>5379</v>
      </c>
      <c r="J59" s="24">
        <v>5303</v>
      </c>
      <c r="K59" s="24">
        <v>487</v>
      </c>
      <c r="L59" s="24">
        <v>482</v>
      </c>
      <c r="M59" s="24">
        <v>349</v>
      </c>
      <c r="N59" s="24">
        <v>338</v>
      </c>
      <c r="O59" s="24">
        <v>98</v>
      </c>
      <c r="P59" s="24">
        <v>92</v>
      </c>
      <c r="Q59" s="24">
        <v>432</v>
      </c>
      <c r="R59" s="24">
        <v>429</v>
      </c>
      <c r="S59" s="24">
        <v>308</v>
      </c>
      <c r="T59" s="24">
        <v>293</v>
      </c>
      <c r="U59" s="24">
        <v>262</v>
      </c>
      <c r="V59" s="24">
        <v>251</v>
      </c>
      <c r="W59" s="24">
        <v>51</v>
      </c>
      <c r="X59" s="24">
        <v>46</v>
      </c>
      <c r="Y59" s="24">
        <v>99</v>
      </c>
      <c r="Z59" s="24">
        <v>98</v>
      </c>
      <c r="AA59" s="24">
        <v>8</v>
      </c>
      <c r="AB59" s="24">
        <v>8</v>
      </c>
      <c r="AC59" s="24">
        <v>88</v>
      </c>
      <c r="AD59" s="24">
        <v>86</v>
      </c>
      <c r="AE59" s="24">
        <v>341</v>
      </c>
      <c r="AF59" s="24">
        <v>328</v>
      </c>
      <c r="AG59" s="24">
        <v>984</v>
      </c>
      <c r="AH59" s="24">
        <v>964</v>
      </c>
      <c r="AI59" s="49">
        <v>1028</v>
      </c>
      <c r="AJ59" s="49">
        <v>943</v>
      </c>
      <c r="AK59" s="24">
        <v>16390</v>
      </c>
      <c r="AL59" s="24">
        <v>16258</v>
      </c>
      <c r="AM59" s="24">
        <v>75</v>
      </c>
      <c r="AN59" s="24">
        <v>69</v>
      </c>
      <c r="AO59" s="24">
        <v>9</v>
      </c>
      <c r="AP59" s="24">
        <v>9</v>
      </c>
      <c r="AQ59" s="24">
        <v>0</v>
      </c>
      <c r="AR59" s="24">
        <v>0</v>
      </c>
      <c r="AS59" s="24">
        <v>0</v>
      </c>
      <c r="AT59" s="24">
        <v>0</v>
      </c>
      <c r="AU59" s="24">
        <v>164</v>
      </c>
      <c r="AV59" s="24">
        <v>4</v>
      </c>
    </row>
    <row r="60" spans="1:48" x14ac:dyDescent="0.25">
      <c r="A60" s="24"/>
      <c r="B60" s="25" t="s">
        <v>76</v>
      </c>
      <c r="C60" s="14">
        <f t="shared" si="0"/>
        <v>32014</v>
      </c>
      <c r="D60" s="14">
        <f t="shared" si="0"/>
        <v>31768</v>
      </c>
      <c r="E60" s="24">
        <v>9392</v>
      </c>
      <c r="F60" s="24">
        <v>9386</v>
      </c>
      <c r="G60" s="24">
        <v>329</v>
      </c>
      <c r="H60" s="24">
        <v>328</v>
      </c>
      <c r="I60" s="24">
        <v>3932</v>
      </c>
      <c r="J60" s="24">
        <v>3909</v>
      </c>
      <c r="K60" s="24">
        <v>190</v>
      </c>
      <c r="L60" s="24">
        <v>186</v>
      </c>
      <c r="M60" s="24">
        <v>283</v>
      </c>
      <c r="N60" s="24">
        <v>271</v>
      </c>
      <c r="O60" s="24">
        <v>7</v>
      </c>
      <c r="P60" s="24">
        <v>6</v>
      </c>
      <c r="Q60" s="24">
        <v>123</v>
      </c>
      <c r="R60" s="24">
        <v>121</v>
      </c>
      <c r="S60" s="24">
        <v>51</v>
      </c>
      <c r="T60" s="24">
        <v>50</v>
      </c>
      <c r="U60" s="24">
        <v>278</v>
      </c>
      <c r="V60" s="24">
        <v>272</v>
      </c>
      <c r="W60" s="24">
        <v>6</v>
      </c>
      <c r="X60" s="24">
        <v>5</v>
      </c>
      <c r="Y60" s="24">
        <v>70</v>
      </c>
      <c r="Z60" s="24">
        <v>70</v>
      </c>
      <c r="AA60" s="24">
        <v>1</v>
      </c>
      <c r="AB60" s="24">
        <v>1</v>
      </c>
      <c r="AC60" s="24">
        <v>58</v>
      </c>
      <c r="AD60" s="24">
        <v>57</v>
      </c>
      <c r="AE60" s="24">
        <v>2</v>
      </c>
      <c r="AF60" s="24">
        <v>2</v>
      </c>
      <c r="AG60" s="24">
        <v>725</v>
      </c>
      <c r="AH60" s="24">
        <v>709</v>
      </c>
      <c r="AI60" s="49">
        <v>686</v>
      </c>
      <c r="AJ60" s="49">
        <v>661</v>
      </c>
      <c r="AK60" s="24">
        <v>13186</v>
      </c>
      <c r="AL60" s="24">
        <v>13121</v>
      </c>
      <c r="AM60" s="24">
        <v>1785</v>
      </c>
      <c r="AN60" s="24">
        <v>1760</v>
      </c>
      <c r="AO60" s="24">
        <v>0</v>
      </c>
      <c r="AP60" s="24">
        <v>0</v>
      </c>
      <c r="AQ60" s="24">
        <v>217</v>
      </c>
      <c r="AR60" s="24">
        <v>208</v>
      </c>
      <c r="AS60" s="24">
        <v>651</v>
      </c>
      <c r="AT60" s="24">
        <v>644</v>
      </c>
      <c r="AU60" s="24">
        <v>42</v>
      </c>
      <c r="AV60" s="24">
        <v>1</v>
      </c>
    </row>
    <row r="61" spans="1:48" x14ac:dyDescent="0.25">
      <c r="A61" s="24"/>
      <c r="B61" s="33" t="s">
        <v>77</v>
      </c>
      <c r="C61" s="14">
        <f t="shared" si="0"/>
        <v>28751</v>
      </c>
      <c r="D61" s="14">
        <f t="shared" si="0"/>
        <v>28405</v>
      </c>
      <c r="E61" s="34">
        <v>7432</v>
      </c>
      <c r="F61" s="34">
        <v>7429</v>
      </c>
      <c r="G61" s="34">
        <v>1418</v>
      </c>
      <c r="H61" s="34">
        <v>1418</v>
      </c>
      <c r="I61" s="34">
        <v>2974</v>
      </c>
      <c r="J61" s="34">
        <v>2967</v>
      </c>
      <c r="K61" s="34">
        <v>166</v>
      </c>
      <c r="L61" s="34">
        <v>166</v>
      </c>
      <c r="M61" s="34">
        <v>327</v>
      </c>
      <c r="N61" s="34">
        <v>294</v>
      </c>
      <c r="O61" s="34">
        <v>101</v>
      </c>
      <c r="P61" s="34">
        <v>78</v>
      </c>
      <c r="Q61" s="34">
        <v>249</v>
      </c>
      <c r="R61" s="34">
        <v>248</v>
      </c>
      <c r="S61" s="34">
        <v>356</v>
      </c>
      <c r="T61" s="34">
        <v>337</v>
      </c>
      <c r="U61" s="34">
        <v>340</v>
      </c>
      <c r="V61" s="34">
        <v>338</v>
      </c>
      <c r="W61" s="34">
        <v>87</v>
      </c>
      <c r="X61" s="34">
        <v>87</v>
      </c>
      <c r="Y61" s="34">
        <v>83</v>
      </c>
      <c r="Z61" s="34">
        <v>82</v>
      </c>
      <c r="AA61" s="34">
        <v>2</v>
      </c>
      <c r="AB61" s="34">
        <v>2</v>
      </c>
      <c r="AC61" s="34">
        <v>54</v>
      </c>
      <c r="AD61" s="34">
        <v>52</v>
      </c>
      <c r="AE61" s="34">
        <v>15</v>
      </c>
      <c r="AF61" s="34">
        <v>15</v>
      </c>
      <c r="AG61" s="34">
        <v>469</v>
      </c>
      <c r="AH61" s="34">
        <v>454</v>
      </c>
      <c r="AI61" s="49">
        <v>14499</v>
      </c>
      <c r="AJ61" s="49">
        <v>14416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4">
        <v>0</v>
      </c>
      <c r="AR61" s="34">
        <v>0</v>
      </c>
      <c r="AS61" s="34">
        <v>0</v>
      </c>
      <c r="AT61" s="34">
        <v>0</v>
      </c>
      <c r="AU61" s="34">
        <v>179</v>
      </c>
      <c r="AV61" s="34">
        <v>22</v>
      </c>
    </row>
    <row r="62" spans="1:48" x14ac:dyDescent="0.25">
      <c r="A62" s="24"/>
      <c r="B62" s="25" t="s">
        <v>78</v>
      </c>
      <c r="C62" s="14">
        <f t="shared" si="0"/>
        <v>16892</v>
      </c>
      <c r="D62" s="14">
        <f t="shared" si="0"/>
        <v>16063</v>
      </c>
      <c r="E62" s="24">
        <v>5992</v>
      </c>
      <c r="F62" s="24">
        <v>5935</v>
      </c>
      <c r="G62" s="24">
        <v>192</v>
      </c>
      <c r="H62" s="24">
        <v>184</v>
      </c>
      <c r="I62" s="24">
        <v>1591</v>
      </c>
      <c r="J62" s="24">
        <v>1586</v>
      </c>
      <c r="K62" s="24">
        <v>101</v>
      </c>
      <c r="L62" s="24">
        <v>99</v>
      </c>
      <c r="M62" s="24">
        <v>74</v>
      </c>
      <c r="N62" s="24">
        <v>72</v>
      </c>
      <c r="O62" s="24">
        <v>4</v>
      </c>
      <c r="P62" s="24">
        <v>4</v>
      </c>
      <c r="Q62" s="24">
        <v>179</v>
      </c>
      <c r="R62" s="24">
        <v>174</v>
      </c>
      <c r="S62" s="24">
        <v>246</v>
      </c>
      <c r="T62" s="24">
        <v>223</v>
      </c>
      <c r="U62" s="24">
        <v>101</v>
      </c>
      <c r="V62" s="24">
        <v>99</v>
      </c>
      <c r="W62" s="24">
        <v>24</v>
      </c>
      <c r="X62" s="24">
        <v>24</v>
      </c>
      <c r="Y62" s="24">
        <v>49</v>
      </c>
      <c r="Z62" s="24">
        <v>48</v>
      </c>
      <c r="AA62" s="24">
        <v>0</v>
      </c>
      <c r="AB62" s="24">
        <v>0</v>
      </c>
      <c r="AC62" s="24">
        <v>51</v>
      </c>
      <c r="AD62" s="24">
        <v>51</v>
      </c>
      <c r="AE62" s="24">
        <v>8</v>
      </c>
      <c r="AF62" s="24">
        <v>8</v>
      </c>
      <c r="AG62" s="24">
        <v>301</v>
      </c>
      <c r="AH62" s="24">
        <v>295</v>
      </c>
      <c r="AI62" s="49">
        <v>238</v>
      </c>
      <c r="AJ62" s="49">
        <v>217</v>
      </c>
      <c r="AK62" s="24">
        <v>7609</v>
      </c>
      <c r="AL62" s="24">
        <v>6990</v>
      </c>
      <c r="AM62" s="24">
        <v>53</v>
      </c>
      <c r="AN62" s="24">
        <v>52</v>
      </c>
      <c r="AO62" s="24">
        <v>1</v>
      </c>
      <c r="AP62" s="24">
        <v>1</v>
      </c>
      <c r="AQ62" s="24">
        <v>0</v>
      </c>
      <c r="AR62" s="24">
        <v>0</v>
      </c>
      <c r="AS62" s="24">
        <v>0</v>
      </c>
      <c r="AT62" s="24">
        <v>0</v>
      </c>
      <c r="AU62" s="24">
        <v>78</v>
      </c>
      <c r="AV62" s="24">
        <v>1</v>
      </c>
    </row>
    <row r="63" spans="1:48" x14ac:dyDescent="0.25">
      <c r="A63" s="24"/>
      <c r="B63" s="36" t="s">
        <v>43</v>
      </c>
      <c r="C63" s="23">
        <f>C58+C59+C60+C61+C62</f>
        <v>160376</v>
      </c>
      <c r="D63" s="23">
        <f t="shared" ref="D63:AV63" si="6">D58+D59+D60+D61+D62</f>
        <v>157930</v>
      </c>
      <c r="E63" s="23">
        <f t="shared" si="6"/>
        <v>47760</v>
      </c>
      <c r="F63" s="23">
        <f t="shared" si="6"/>
        <v>47684</v>
      </c>
      <c r="G63" s="23">
        <f t="shared" si="6"/>
        <v>6522</v>
      </c>
      <c r="H63" s="23">
        <f t="shared" si="6"/>
        <v>6482</v>
      </c>
      <c r="I63" s="23">
        <f t="shared" si="6"/>
        <v>18415</v>
      </c>
      <c r="J63" s="23">
        <f t="shared" si="6"/>
        <v>18263</v>
      </c>
      <c r="K63" s="23">
        <f t="shared" si="6"/>
        <v>1789</v>
      </c>
      <c r="L63" s="23">
        <f t="shared" si="6"/>
        <v>1757</v>
      </c>
      <c r="M63" s="23">
        <f t="shared" si="6"/>
        <v>1221</v>
      </c>
      <c r="N63" s="23">
        <f t="shared" si="6"/>
        <v>1160</v>
      </c>
      <c r="O63" s="23">
        <f t="shared" si="6"/>
        <v>330</v>
      </c>
      <c r="P63" s="23">
        <f t="shared" si="6"/>
        <v>296</v>
      </c>
      <c r="Q63" s="23">
        <f t="shared" si="6"/>
        <v>1825</v>
      </c>
      <c r="R63" s="23">
        <f t="shared" si="6"/>
        <v>1792</v>
      </c>
      <c r="S63" s="23">
        <f t="shared" si="6"/>
        <v>2482</v>
      </c>
      <c r="T63" s="23">
        <f t="shared" si="6"/>
        <v>2346</v>
      </c>
      <c r="U63" s="23">
        <f t="shared" si="6"/>
        <v>1435</v>
      </c>
      <c r="V63" s="23">
        <f t="shared" si="6"/>
        <v>1393</v>
      </c>
      <c r="W63" s="23">
        <f t="shared" si="6"/>
        <v>355</v>
      </c>
      <c r="X63" s="23">
        <f t="shared" si="6"/>
        <v>346</v>
      </c>
      <c r="Y63" s="23">
        <f t="shared" si="6"/>
        <v>383</v>
      </c>
      <c r="Z63" s="23">
        <f t="shared" si="6"/>
        <v>378</v>
      </c>
      <c r="AA63" s="23">
        <f t="shared" si="6"/>
        <v>22</v>
      </c>
      <c r="AB63" s="23">
        <f t="shared" si="6"/>
        <v>22</v>
      </c>
      <c r="AC63" s="23">
        <f t="shared" si="6"/>
        <v>378</v>
      </c>
      <c r="AD63" s="23">
        <f t="shared" si="6"/>
        <v>364</v>
      </c>
      <c r="AE63" s="23">
        <f t="shared" si="6"/>
        <v>401</v>
      </c>
      <c r="AF63" s="23">
        <f t="shared" si="6"/>
        <v>387</v>
      </c>
      <c r="AG63" s="23">
        <f t="shared" si="6"/>
        <v>2932</v>
      </c>
      <c r="AH63" s="23">
        <f t="shared" si="6"/>
        <v>2863</v>
      </c>
      <c r="AI63" s="23">
        <f t="shared" si="6"/>
        <v>17614</v>
      </c>
      <c r="AJ63" s="23">
        <f t="shared" si="6"/>
        <v>17312</v>
      </c>
      <c r="AK63" s="23">
        <f t="shared" si="6"/>
        <v>53138</v>
      </c>
      <c r="AL63" s="23">
        <f t="shared" si="6"/>
        <v>52224</v>
      </c>
      <c r="AM63" s="23">
        <f t="shared" si="6"/>
        <v>2002</v>
      </c>
      <c r="AN63" s="23">
        <f t="shared" si="6"/>
        <v>1966</v>
      </c>
      <c r="AO63" s="23">
        <f t="shared" si="6"/>
        <v>12</v>
      </c>
      <c r="AP63" s="23">
        <f t="shared" si="6"/>
        <v>12</v>
      </c>
      <c r="AQ63" s="23">
        <f t="shared" si="6"/>
        <v>217</v>
      </c>
      <c r="AR63" s="23">
        <f t="shared" si="6"/>
        <v>208</v>
      </c>
      <c r="AS63" s="23">
        <f t="shared" si="6"/>
        <v>651</v>
      </c>
      <c r="AT63" s="23">
        <f t="shared" si="6"/>
        <v>644</v>
      </c>
      <c r="AU63" s="23">
        <f t="shared" si="6"/>
        <v>492</v>
      </c>
      <c r="AV63" s="23">
        <f t="shared" si="6"/>
        <v>31</v>
      </c>
    </row>
    <row r="64" spans="1:48" x14ac:dyDescent="0.25">
      <c r="A64" s="24"/>
      <c r="B64" s="25" t="s">
        <v>79</v>
      </c>
      <c r="C64" s="14">
        <f t="shared" si="0"/>
        <v>119827</v>
      </c>
      <c r="D64" s="14">
        <f t="shared" si="0"/>
        <v>114760</v>
      </c>
      <c r="E64" s="24">
        <v>21893</v>
      </c>
      <c r="F64" s="24">
        <v>21698</v>
      </c>
      <c r="G64" s="24">
        <v>762</v>
      </c>
      <c r="H64" s="24">
        <v>708</v>
      </c>
      <c r="I64" s="24">
        <v>15365</v>
      </c>
      <c r="J64" s="24">
        <v>14562</v>
      </c>
      <c r="K64" s="24">
        <v>68</v>
      </c>
      <c r="L64" s="24">
        <v>41</v>
      </c>
      <c r="M64" s="24">
        <v>143</v>
      </c>
      <c r="N64" s="24">
        <v>125</v>
      </c>
      <c r="O64" s="24">
        <v>356</v>
      </c>
      <c r="P64" s="24">
        <v>350</v>
      </c>
      <c r="Q64" s="24">
        <v>620</v>
      </c>
      <c r="R64" s="24">
        <v>599</v>
      </c>
      <c r="S64" s="24">
        <v>532</v>
      </c>
      <c r="T64" s="24">
        <v>516</v>
      </c>
      <c r="U64" s="24">
        <v>504</v>
      </c>
      <c r="V64" s="24">
        <v>465</v>
      </c>
      <c r="W64" s="24">
        <v>167</v>
      </c>
      <c r="X64" s="24">
        <v>164</v>
      </c>
      <c r="Y64" s="24">
        <v>174</v>
      </c>
      <c r="Z64" s="24">
        <v>171</v>
      </c>
      <c r="AA64" s="24">
        <v>8</v>
      </c>
      <c r="AB64" s="24">
        <v>8</v>
      </c>
      <c r="AC64" s="24">
        <v>108</v>
      </c>
      <c r="AD64" s="24">
        <v>105</v>
      </c>
      <c r="AE64" s="24">
        <v>27</v>
      </c>
      <c r="AF64" s="24">
        <v>26</v>
      </c>
      <c r="AG64" s="24">
        <v>73</v>
      </c>
      <c r="AH64" s="24">
        <v>68</v>
      </c>
      <c r="AI64" s="49">
        <v>1813</v>
      </c>
      <c r="AJ64" s="49">
        <v>1751</v>
      </c>
      <c r="AK64" s="24">
        <v>35230</v>
      </c>
      <c r="AL64" s="24">
        <v>35162</v>
      </c>
      <c r="AM64" s="24">
        <v>7573</v>
      </c>
      <c r="AN64" s="24">
        <v>7547</v>
      </c>
      <c r="AO64" s="24">
        <v>29799</v>
      </c>
      <c r="AP64" s="24">
        <v>29781</v>
      </c>
      <c r="AQ64" s="24">
        <v>281</v>
      </c>
      <c r="AR64" s="24">
        <v>255</v>
      </c>
      <c r="AS64" s="24">
        <v>235</v>
      </c>
      <c r="AT64" s="24">
        <v>223</v>
      </c>
      <c r="AU64" s="24">
        <v>4096</v>
      </c>
      <c r="AV64" s="24">
        <v>435</v>
      </c>
    </row>
    <row r="65" spans="1:48" x14ac:dyDescent="0.25">
      <c r="A65" s="24"/>
      <c r="B65" s="25" t="s">
        <v>80</v>
      </c>
      <c r="C65" s="14">
        <f t="shared" si="0"/>
        <v>19423</v>
      </c>
      <c r="D65" s="14">
        <f t="shared" si="0"/>
        <v>18143</v>
      </c>
      <c r="E65" s="24">
        <v>5068</v>
      </c>
      <c r="F65" s="24">
        <v>5010</v>
      </c>
      <c r="G65" s="24">
        <v>653</v>
      </c>
      <c r="H65" s="24">
        <v>619</v>
      </c>
      <c r="I65" s="24">
        <v>2894</v>
      </c>
      <c r="J65" s="24">
        <v>2615</v>
      </c>
      <c r="K65" s="24">
        <v>39</v>
      </c>
      <c r="L65" s="24">
        <v>12</v>
      </c>
      <c r="M65" s="24">
        <v>50</v>
      </c>
      <c r="N65" s="24">
        <v>46</v>
      </c>
      <c r="O65" s="24">
        <v>79</v>
      </c>
      <c r="P65" s="24">
        <v>79</v>
      </c>
      <c r="Q65" s="24">
        <v>329</v>
      </c>
      <c r="R65" s="24">
        <v>320</v>
      </c>
      <c r="S65" s="24">
        <v>229</v>
      </c>
      <c r="T65" s="24">
        <v>219</v>
      </c>
      <c r="U65" s="24">
        <v>128</v>
      </c>
      <c r="V65" s="24">
        <v>99</v>
      </c>
      <c r="W65" s="24">
        <v>28</v>
      </c>
      <c r="X65" s="24">
        <v>28</v>
      </c>
      <c r="Y65" s="24">
        <v>35</v>
      </c>
      <c r="Z65" s="24">
        <v>34</v>
      </c>
      <c r="AA65" s="24">
        <v>3</v>
      </c>
      <c r="AB65" s="24">
        <v>3</v>
      </c>
      <c r="AC65" s="24">
        <v>82</v>
      </c>
      <c r="AD65" s="24">
        <v>80</v>
      </c>
      <c r="AE65" s="24">
        <v>10</v>
      </c>
      <c r="AF65" s="24">
        <v>10</v>
      </c>
      <c r="AG65" s="24">
        <v>27</v>
      </c>
      <c r="AH65" s="24">
        <v>24</v>
      </c>
      <c r="AI65" s="49">
        <v>519</v>
      </c>
      <c r="AJ65" s="49">
        <v>506</v>
      </c>
      <c r="AK65" s="24">
        <v>3075</v>
      </c>
      <c r="AL65" s="24">
        <v>3054</v>
      </c>
      <c r="AM65" s="24">
        <v>621</v>
      </c>
      <c r="AN65" s="24">
        <v>621</v>
      </c>
      <c r="AO65" s="24">
        <v>4341</v>
      </c>
      <c r="AP65" s="24">
        <v>4334</v>
      </c>
      <c r="AQ65" s="24">
        <v>75</v>
      </c>
      <c r="AR65" s="24">
        <v>67</v>
      </c>
      <c r="AS65" s="24">
        <v>75</v>
      </c>
      <c r="AT65" s="24">
        <v>68</v>
      </c>
      <c r="AU65" s="24">
        <v>1063</v>
      </c>
      <c r="AV65" s="24">
        <v>295</v>
      </c>
    </row>
    <row r="66" spans="1:48" x14ac:dyDescent="0.25">
      <c r="A66" s="24"/>
      <c r="B66" s="25" t="s">
        <v>81</v>
      </c>
      <c r="C66" s="14">
        <f t="shared" si="0"/>
        <v>137663</v>
      </c>
      <c r="D66" s="14">
        <f t="shared" si="0"/>
        <v>133774</v>
      </c>
      <c r="E66" s="24">
        <v>33528</v>
      </c>
      <c r="F66" s="24">
        <v>33263</v>
      </c>
      <c r="G66" s="24">
        <v>3493</v>
      </c>
      <c r="H66" s="24">
        <v>3473</v>
      </c>
      <c r="I66" s="24">
        <v>28959</v>
      </c>
      <c r="J66" s="24">
        <v>28289</v>
      </c>
      <c r="K66" s="24">
        <v>49</v>
      </c>
      <c r="L66" s="24">
        <v>45</v>
      </c>
      <c r="M66" s="24">
        <v>648</v>
      </c>
      <c r="N66" s="24">
        <v>216</v>
      </c>
      <c r="O66" s="24">
        <v>63</v>
      </c>
      <c r="P66" s="24">
        <v>48</v>
      </c>
      <c r="Q66" s="24">
        <v>1600</v>
      </c>
      <c r="R66" s="24">
        <v>1476</v>
      </c>
      <c r="S66" s="24">
        <v>3336</v>
      </c>
      <c r="T66" s="24">
        <v>2721</v>
      </c>
      <c r="U66" s="24">
        <v>806</v>
      </c>
      <c r="V66" s="24">
        <v>443</v>
      </c>
      <c r="W66" s="24">
        <v>73</v>
      </c>
      <c r="X66" s="24">
        <v>43</v>
      </c>
      <c r="Y66" s="24">
        <v>261</v>
      </c>
      <c r="Z66" s="24">
        <v>200</v>
      </c>
      <c r="AA66" s="24">
        <v>4</v>
      </c>
      <c r="AB66" s="24">
        <v>3</v>
      </c>
      <c r="AC66" s="24">
        <v>137</v>
      </c>
      <c r="AD66" s="24">
        <v>112</v>
      </c>
      <c r="AE66" s="24">
        <v>17</v>
      </c>
      <c r="AF66" s="24">
        <v>11</v>
      </c>
      <c r="AG66" s="24">
        <v>225</v>
      </c>
      <c r="AH66" s="24">
        <v>204</v>
      </c>
      <c r="AI66" s="49">
        <v>3165</v>
      </c>
      <c r="AJ66" s="49">
        <v>2784</v>
      </c>
      <c r="AK66" s="24">
        <v>32631</v>
      </c>
      <c r="AL66" s="24">
        <v>32264</v>
      </c>
      <c r="AM66" s="24">
        <v>22437</v>
      </c>
      <c r="AN66" s="24">
        <v>22155</v>
      </c>
      <c r="AO66" s="24">
        <v>6186</v>
      </c>
      <c r="AP66" s="24">
        <v>6020</v>
      </c>
      <c r="AQ66" s="24">
        <v>0</v>
      </c>
      <c r="AR66" s="24">
        <v>0</v>
      </c>
      <c r="AS66" s="24">
        <v>0</v>
      </c>
      <c r="AT66" s="24">
        <v>0</v>
      </c>
      <c r="AU66" s="24">
        <v>45</v>
      </c>
      <c r="AV66" s="24">
        <v>4</v>
      </c>
    </row>
    <row r="67" spans="1:48" x14ac:dyDescent="0.25">
      <c r="A67" s="24"/>
      <c r="B67" s="25" t="s">
        <v>82</v>
      </c>
      <c r="C67" s="14">
        <f t="shared" si="0"/>
        <v>137197</v>
      </c>
      <c r="D67" s="14">
        <f t="shared" si="0"/>
        <v>136265</v>
      </c>
      <c r="E67" s="24">
        <v>26383</v>
      </c>
      <c r="F67" s="24">
        <v>26365</v>
      </c>
      <c r="G67" s="24">
        <v>2843</v>
      </c>
      <c r="H67" s="24">
        <v>2826</v>
      </c>
      <c r="I67" s="24">
        <v>11583</v>
      </c>
      <c r="J67" s="24">
        <v>11451</v>
      </c>
      <c r="K67" s="24">
        <v>347</v>
      </c>
      <c r="L67" s="24">
        <v>323</v>
      </c>
      <c r="M67" s="24">
        <v>686</v>
      </c>
      <c r="N67" s="24">
        <v>652</v>
      </c>
      <c r="O67" s="24">
        <v>382</v>
      </c>
      <c r="P67" s="24">
        <v>370</v>
      </c>
      <c r="Q67" s="24">
        <v>1833</v>
      </c>
      <c r="R67" s="24">
        <v>1811</v>
      </c>
      <c r="S67" s="24">
        <v>1333</v>
      </c>
      <c r="T67" s="24">
        <v>1291</v>
      </c>
      <c r="U67" s="24">
        <v>657</v>
      </c>
      <c r="V67" s="24">
        <v>648</v>
      </c>
      <c r="W67" s="24">
        <v>130</v>
      </c>
      <c r="X67" s="24">
        <v>123</v>
      </c>
      <c r="Y67" s="24">
        <v>191</v>
      </c>
      <c r="Z67" s="24">
        <v>189</v>
      </c>
      <c r="AA67" s="24">
        <v>11</v>
      </c>
      <c r="AB67" s="24">
        <v>11</v>
      </c>
      <c r="AC67" s="24">
        <v>173</v>
      </c>
      <c r="AD67" s="24">
        <v>170</v>
      </c>
      <c r="AE67" s="24">
        <v>40</v>
      </c>
      <c r="AF67" s="24">
        <v>40</v>
      </c>
      <c r="AG67" s="24">
        <v>404</v>
      </c>
      <c r="AH67" s="24">
        <v>391</v>
      </c>
      <c r="AI67" s="49">
        <v>657</v>
      </c>
      <c r="AJ67" s="49">
        <v>532</v>
      </c>
      <c r="AK67" s="24">
        <v>31266</v>
      </c>
      <c r="AL67" s="24">
        <v>31157</v>
      </c>
      <c r="AM67" s="24">
        <v>47075</v>
      </c>
      <c r="AN67" s="24">
        <v>46859</v>
      </c>
      <c r="AO67" s="24">
        <v>10060</v>
      </c>
      <c r="AP67" s="24">
        <v>9988</v>
      </c>
      <c r="AQ67" s="24">
        <v>780</v>
      </c>
      <c r="AR67" s="24">
        <v>761</v>
      </c>
      <c r="AS67" s="24">
        <v>333</v>
      </c>
      <c r="AT67" s="24">
        <v>306</v>
      </c>
      <c r="AU67" s="24">
        <v>30</v>
      </c>
      <c r="AV67" s="24">
        <v>1</v>
      </c>
    </row>
    <row r="68" spans="1:48" x14ac:dyDescent="0.25">
      <c r="A68" s="24"/>
      <c r="B68" s="25" t="s">
        <v>83</v>
      </c>
      <c r="C68" s="14">
        <f t="shared" si="0"/>
        <v>31176</v>
      </c>
      <c r="D68" s="14">
        <f t="shared" si="0"/>
        <v>30983</v>
      </c>
      <c r="E68" s="24">
        <v>6113</v>
      </c>
      <c r="F68" s="24">
        <v>6110</v>
      </c>
      <c r="G68" s="24">
        <v>358</v>
      </c>
      <c r="H68" s="24">
        <v>358</v>
      </c>
      <c r="I68" s="24">
        <v>2812</v>
      </c>
      <c r="J68" s="24">
        <v>2798</v>
      </c>
      <c r="K68" s="24">
        <v>26</v>
      </c>
      <c r="L68" s="24">
        <v>26</v>
      </c>
      <c r="M68" s="24">
        <v>151</v>
      </c>
      <c r="N68" s="24">
        <v>147</v>
      </c>
      <c r="O68" s="24">
        <v>50</v>
      </c>
      <c r="P68" s="24">
        <v>47</v>
      </c>
      <c r="Q68" s="24">
        <v>731</v>
      </c>
      <c r="R68" s="24">
        <v>725</v>
      </c>
      <c r="S68" s="24">
        <v>517</v>
      </c>
      <c r="T68" s="24">
        <v>502</v>
      </c>
      <c r="U68" s="24">
        <v>138</v>
      </c>
      <c r="V68" s="24">
        <v>135</v>
      </c>
      <c r="W68" s="24">
        <v>47</v>
      </c>
      <c r="X68" s="24">
        <v>45</v>
      </c>
      <c r="Y68" s="24">
        <v>25</v>
      </c>
      <c r="Z68" s="24">
        <v>25</v>
      </c>
      <c r="AA68" s="24">
        <v>0</v>
      </c>
      <c r="AB68" s="24">
        <v>0</v>
      </c>
      <c r="AC68" s="24">
        <v>49</v>
      </c>
      <c r="AD68" s="24">
        <v>49</v>
      </c>
      <c r="AE68" s="24">
        <v>4</v>
      </c>
      <c r="AF68" s="24">
        <v>4</v>
      </c>
      <c r="AG68" s="24">
        <v>107</v>
      </c>
      <c r="AH68" s="24">
        <v>105</v>
      </c>
      <c r="AI68" s="49">
        <v>194</v>
      </c>
      <c r="AJ68" s="49">
        <v>174</v>
      </c>
      <c r="AK68" s="24">
        <v>5773</v>
      </c>
      <c r="AL68" s="24">
        <v>5762</v>
      </c>
      <c r="AM68" s="24">
        <v>13873</v>
      </c>
      <c r="AN68" s="24">
        <v>13778</v>
      </c>
      <c r="AO68" s="24">
        <v>9</v>
      </c>
      <c r="AP68" s="24">
        <v>7</v>
      </c>
      <c r="AQ68" s="24">
        <v>188</v>
      </c>
      <c r="AR68" s="24">
        <v>179</v>
      </c>
      <c r="AS68" s="24">
        <v>9</v>
      </c>
      <c r="AT68" s="24">
        <v>7</v>
      </c>
      <c r="AU68" s="24">
        <v>2</v>
      </c>
      <c r="AV68" s="24"/>
    </row>
    <row r="69" spans="1:48" x14ac:dyDescent="0.25">
      <c r="A69" s="24"/>
      <c r="B69" s="25" t="s">
        <v>84</v>
      </c>
      <c r="C69" s="14">
        <f t="shared" si="0"/>
        <v>6963</v>
      </c>
      <c r="D69" s="14">
        <f t="shared" si="0"/>
        <v>6908</v>
      </c>
      <c r="E69" s="24">
        <v>2133</v>
      </c>
      <c r="F69" s="24">
        <v>2133</v>
      </c>
      <c r="G69" s="24">
        <v>2438</v>
      </c>
      <c r="H69" s="24">
        <v>2423</v>
      </c>
      <c r="I69" s="24">
        <v>1028</v>
      </c>
      <c r="J69" s="24">
        <v>1026</v>
      </c>
      <c r="K69" s="24">
        <v>278</v>
      </c>
      <c r="L69" s="24">
        <v>254</v>
      </c>
      <c r="M69" s="24">
        <v>173</v>
      </c>
      <c r="N69" s="24">
        <v>169</v>
      </c>
      <c r="O69" s="24">
        <v>2</v>
      </c>
      <c r="P69" s="24">
        <v>2</v>
      </c>
      <c r="Q69" s="24">
        <v>410</v>
      </c>
      <c r="R69" s="24">
        <v>407</v>
      </c>
      <c r="S69" s="24">
        <v>242</v>
      </c>
      <c r="T69" s="24">
        <v>239</v>
      </c>
      <c r="U69" s="24">
        <v>145</v>
      </c>
      <c r="V69" s="24">
        <v>143</v>
      </c>
      <c r="W69" s="24">
        <v>2</v>
      </c>
      <c r="X69" s="24">
        <v>2</v>
      </c>
      <c r="Y69" s="24">
        <v>31</v>
      </c>
      <c r="Z69" s="24">
        <v>31</v>
      </c>
      <c r="AA69" s="24">
        <v>1</v>
      </c>
      <c r="AB69" s="24">
        <v>1</v>
      </c>
      <c r="AC69" s="24">
        <v>59</v>
      </c>
      <c r="AD69" s="24">
        <v>59</v>
      </c>
      <c r="AE69" s="24">
        <v>13</v>
      </c>
      <c r="AF69" s="24">
        <v>13</v>
      </c>
      <c r="AG69" s="24">
        <v>2</v>
      </c>
      <c r="AH69" s="24">
        <v>2</v>
      </c>
      <c r="AI69" s="49">
        <v>0</v>
      </c>
      <c r="AJ69" s="49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3</v>
      </c>
      <c r="AP69" s="24">
        <v>3</v>
      </c>
      <c r="AQ69" s="24">
        <v>0</v>
      </c>
      <c r="AR69" s="24">
        <v>0</v>
      </c>
      <c r="AS69" s="24">
        <v>0</v>
      </c>
      <c r="AT69" s="24">
        <v>0</v>
      </c>
      <c r="AU69" s="24">
        <v>3</v>
      </c>
      <c r="AV69" s="24">
        <v>1</v>
      </c>
    </row>
    <row r="70" spans="1:48" x14ac:dyDescent="0.25">
      <c r="A70" s="24"/>
      <c r="B70" s="25" t="s">
        <v>85</v>
      </c>
      <c r="C70" s="14">
        <f t="shared" si="0"/>
        <v>23837</v>
      </c>
      <c r="D70" s="14">
        <f t="shared" si="0"/>
        <v>23670</v>
      </c>
      <c r="E70" s="24">
        <v>8095</v>
      </c>
      <c r="F70" s="24">
        <v>8095</v>
      </c>
      <c r="G70" s="24">
        <v>4052</v>
      </c>
      <c r="H70" s="24">
        <v>4026</v>
      </c>
      <c r="I70" s="24">
        <v>5005</v>
      </c>
      <c r="J70" s="24">
        <v>4935</v>
      </c>
      <c r="K70" s="24">
        <v>139</v>
      </c>
      <c r="L70" s="24">
        <v>130</v>
      </c>
      <c r="M70" s="24">
        <v>194</v>
      </c>
      <c r="N70" s="24">
        <v>193</v>
      </c>
      <c r="O70" s="24">
        <v>161</v>
      </c>
      <c r="P70" s="24">
        <v>161</v>
      </c>
      <c r="Q70" s="24">
        <v>988</v>
      </c>
      <c r="R70" s="24">
        <v>944</v>
      </c>
      <c r="S70" s="24">
        <v>1507</v>
      </c>
      <c r="T70" s="24">
        <v>1507</v>
      </c>
      <c r="U70" s="24">
        <v>446</v>
      </c>
      <c r="V70" s="24">
        <v>445</v>
      </c>
      <c r="W70" s="24">
        <v>70</v>
      </c>
      <c r="X70" s="24">
        <v>70</v>
      </c>
      <c r="Y70" s="24">
        <v>7</v>
      </c>
      <c r="Z70" s="24">
        <v>7</v>
      </c>
      <c r="AA70" s="24">
        <v>5</v>
      </c>
      <c r="AB70" s="24">
        <v>5</v>
      </c>
      <c r="AC70" s="24">
        <v>32</v>
      </c>
      <c r="AD70" s="24">
        <v>30</v>
      </c>
      <c r="AE70" s="24">
        <v>1</v>
      </c>
      <c r="AF70" s="24">
        <v>1</v>
      </c>
      <c r="AG70" s="24">
        <v>7</v>
      </c>
      <c r="AH70" s="24">
        <v>7</v>
      </c>
      <c r="AI70" s="49">
        <v>0</v>
      </c>
      <c r="AJ70" s="49">
        <v>0</v>
      </c>
      <c r="AK70" s="24">
        <v>2415</v>
      </c>
      <c r="AL70" s="24">
        <v>2415</v>
      </c>
      <c r="AM70" s="24">
        <v>192</v>
      </c>
      <c r="AN70" s="24">
        <v>192</v>
      </c>
      <c r="AO70" s="24">
        <v>0</v>
      </c>
      <c r="AP70" s="24">
        <v>0</v>
      </c>
      <c r="AQ70" s="24">
        <v>276</v>
      </c>
      <c r="AR70" s="24">
        <v>276</v>
      </c>
      <c r="AS70" s="24">
        <v>211</v>
      </c>
      <c r="AT70" s="24">
        <v>197</v>
      </c>
      <c r="AU70" s="24">
        <v>34</v>
      </c>
      <c r="AV70" s="24">
        <v>34</v>
      </c>
    </row>
    <row r="71" spans="1:48" x14ac:dyDescent="0.25">
      <c r="A71" s="24"/>
      <c r="B71" s="36" t="s">
        <v>43</v>
      </c>
      <c r="C71" s="23">
        <f>C64+C66+C67+C70</f>
        <v>418524</v>
      </c>
      <c r="D71" s="23">
        <f t="shared" ref="D71:AV71" si="7">D64+D66+D67+D70</f>
        <v>408469</v>
      </c>
      <c r="E71" s="23">
        <f t="shared" si="7"/>
        <v>89899</v>
      </c>
      <c r="F71" s="23">
        <f t="shared" si="7"/>
        <v>89421</v>
      </c>
      <c r="G71" s="23">
        <f t="shared" si="7"/>
        <v>11150</v>
      </c>
      <c r="H71" s="23">
        <f t="shared" si="7"/>
        <v>11033</v>
      </c>
      <c r="I71" s="23">
        <f t="shared" si="7"/>
        <v>60912</v>
      </c>
      <c r="J71" s="23">
        <f t="shared" si="7"/>
        <v>59237</v>
      </c>
      <c r="K71" s="23">
        <f t="shared" si="7"/>
        <v>603</v>
      </c>
      <c r="L71" s="23">
        <f t="shared" si="7"/>
        <v>539</v>
      </c>
      <c r="M71" s="23">
        <f t="shared" si="7"/>
        <v>1671</v>
      </c>
      <c r="N71" s="23">
        <f t="shared" si="7"/>
        <v>1186</v>
      </c>
      <c r="O71" s="23">
        <f t="shared" si="7"/>
        <v>962</v>
      </c>
      <c r="P71" s="23">
        <f t="shared" si="7"/>
        <v>929</v>
      </c>
      <c r="Q71" s="23">
        <f t="shared" si="7"/>
        <v>5041</v>
      </c>
      <c r="R71" s="23">
        <f t="shared" si="7"/>
        <v>4830</v>
      </c>
      <c r="S71" s="23">
        <f t="shared" si="7"/>
        <v>6708</v>
      </c>
      <c r="T71" s="23">
        <f t="shared" si="7"/>
        <v>6035</v>
      </c>
      <c r="U71" s="23">
        <f t="shared" si="7"/>
        <v>2413</v>
      </c>
      <c r="V71" s="23">
        <f t="shared" si="7"/>
        <v>2001</v>
      </c>
      <c r="W71" s="23">
        <f t="shared" si="7"/>
        <v>440</v>
      </c>
      <c r="X71" s="23">
        <f t="shared" si="7"/>
        <v>400</v>
      </c>
      <c r="Y71" s="23">
        <f t="shared" si="7"/>
        <v>633</v>
      </c>
      <c r="Z71" s="23">
        <f t="shared" si="7"/>
        <v>567</v>
      </c>
      <c r="AA71" s="23">
        <f t="shared" si="7"/>
        <v>28</v>
      </c>
      <c r="AB71" s="23">
        <f t="shared" si="7"/>
        <v>27</v>
      </c>
      <c r="AC71" s="23">
        <f t="shared" si="7"/>
        <v>450</v>
      </c>
      <c r="AD71" s="23">
        <f t="shared" si="7"/>
        <v>417</v>
      </c>
      <c r="AE71" s="23">
        <f t="shared" si="7"/>
        <v>85</v>
      </c>
      <c r="AF71" s="23">
        <f t="shared" si="7"/>
        <v>78</v>
      </c>
      <c r="AG71" s="23">
        <f t="shared" si="7"/>
        <v>709</v>
      </c>
      <c r="AH71" s="23">
        <f t="shared" si="7"/>
        <v>670</v>
      </c>
      <c r="AI71" s="23">
        <f t="shared" si="7"/>
        <v>5635</v>
      </c>
      <c r="AJ71" s="23">
        <f t="shared" si="7"/>
        <v>5067</v>
      </c>
      <c r="AK71" s="23">
        <f t="shared" si="7"/>
        <v>101542</v>
      </c>
      <c r="AL71" s="23">
        <f t="shared" si="7"/>
        <v>100998</v>
      </c>
      <c r="AM71" s="23">
        <f t="shared" si="7"/>
        <v>77277</v>
      </c>
      <c r="AN71" s="23">
        <f t="shared" si="7"/>
        <v>76753</v>
      </c>
      <c r="AO71" s="23">
        <f t="shared" si="7"/>
        <v>46045</v>
      </c>
      <c r="AP71" s="23">
        <f t="shared" si="7"/>
        <v>45789</v>
      </c>
      <c r="AQ71" s="23">
        <f t="shared" si="7"/>
        <v>1337</v>
      </c>
      <c r="AR71" s="23">
        <f t="shared" si="7"/>
        <v>1292</v>
      </c>
      <c r="AS71" s="23">
        <f t="shared" si="7"/>
        <v>779</v>
      </c>
      <c r="AT71" s="23">
        <f t="shared" si="7"/>
        <v>726</v>
      </c>
      <c r="AU71" s="23">
        <f t="shared" si="7"/>
        <v>4205</v>
      </c>
      <c r="AV71" s="23">
        <f t="shared" si="7"/>
        <v>474</v>
      </c>
    </row>
    <row r="74" spans="1:48" x14ac:dyDescent="0.25">
      <c r="A74" s="38"/>
      <c r="B74" s="39" t="s">
        <v>39</v>
      </c>
      <c r="C74" s="40">
        <f>C21</f>
        <v>532825</v>
      </c>
      <c r="D74" s="40">
        <f>D21</f>
        <v>478686</v>
      </c>
      <c r="E74" s="39">
        <f t="shared" ref="E74:AV74" si="8">E21</f>
        <v>150695</v>
      </c>
      <c r="F74" s="39">
        <f t="shared" si="8"/>
        <v>148419</v>
      </c>
      <c r="G74" s="39">
        <f t="shared" si="8"/>
        <v>51531</v>
      </c>
      <c r="H74" s="39">
        <f t="shared" si="8"/>
        <v>50372</v>
      </c>
      <c r="I74" s="39">
        <f t="shared" si="8"/>
        <v>58021</v>
      </c>
      <c r="J74" s="39">
        <f t="shared" si="8"/>
        <v>55622</v>
      </c>
      <c r="K74" s="39">
        <f t="shared" si="8"/>
        <v>14463</v>
      </c>
      <c r="L74" s="39">
        <f t="shared" si="8"/>
        <v>12036</v>
      </c>
      <c r="M74" s="39">
        <f t="shared" si="8"/>
        <v>5736</v>
      </c>
      <c r="N74" s="39">
        <f t="shared" si="8"/>
        <v>4733</v>
      </c>
      <c r="O74" s="39">
        <f t="shared" si="8"/>
        <v>1987</v>
      </c>
      <c r="P74" s="39">
        <f t="shared" si="8"/>
        <v>24804</v>
      </c>
      <c r="Q74" s="39">
        <f t="shared" si="8"/>
        <v>15521</v>
      </c>
      <c r="R74" s="39">
        <f t="shared" si="8"/>
        <v>12443</v>
      </c>
      <c r="S74" s="39">
        <f t="shared" si="8"/>
        <v>9276</v>
      </c>
      <c r="T74" s="39">
        <f t="shared" si="8"/>
        <v>8385</v>
      </c>
      <c r="U74" s="39">
        <f t="shared" si="8"/>
        <v>2723</v>
      </c>
      <c r="V74" s="39">
        <f t="shared" si="8"/>
        <v>2445</v>
      </c>
      <c r="W74" s="39">
        <f t="shared" si="8"/>
        <v>828</v>
      </c>
      <c r="X74" s="39">
        <f t="shared" si="8"/>
        <v>727</v>
      </c>
      <c r="Y74" s="39">
        <f t="shared" si="8"/>
        <v>997</v>
      </c>
      <c r="Z74" s="39">
        <f t="shared" si="8"/>
        <v>917</v>
      </c>
      <c r="AA74" s="39">
        <f t="shared" si="8"/>
        <v>160</v>
      </c>
      <c r="AB74" s="39">
        <f t="shared" si="8"/>
        <v>139</v>
      </c>
      <c r="AC74" s="39">
        <f t="shared" si="8"/>
        <v>639</v>
      </c>
      <c r="AD74" s="39">
        <f t="shared" si="8"/>
        <v>577</v>
      </c>
      <c r="AE74" s="39">
        <f t="shared" si="8"/>
        <v>94</v>
      </c>
      <c r="AF74" s="39">
        <f t="shared" si="8"/>
        <v>81</v>
      </c>
      <c r="AG74" s="39">
        <f t="shared" si="8"/>
        <v>22072</v>
      </c>
      <c r="AH74" s="39">
        <f t="shared" si="8"/>
        <v>21025</v>
      </c>
      <c r="AI74" s="39">
        <f t="shared" si="8"/>
        <v>45480</v>
      </c>
      <c r="AJ74" s="39">
        <f t="shared" si="8"/>
        <v>41621</v>
      </c>
      <c r="AK74" s="39">
        <f t="shared" si="8"/>
        <v>100122</v>
      </c>
      <c r="AL74" s="39">
        <f t="shared" si="8"/>
        <v>75691</v>
      </c>
      <c r="AM74" s="39">
        <f t="shared" si="8"/>
        <v>38024</v>
      </c>
      <c r="AN74" s="39">
        <f t="shared" si="8"/>
        <v>32497</v>
      </c>
      <c r="AO74" s="39">
        <f t="shared" si="8"/>
        <v>7013</v>
      </c>
      <c r="AP74" s="39">
        <f t="shared" si="8"/>
        <v>6089</v>
      </c>
      <c r="AQ74" s="39">
        <f t="shared" si="8"/>
        <v>2868</v>
      </c>
      <c r="AR74" s="39">
        <f t="shared" si="8"/>
        <v>2633</v>
      </c>
      <c r="AS74" s="39">
        <f t="shared" si="8"/>
        <v>22</v>
      </c>
      <c r="AT74" s="39">
        <f t="shared" si="8"/>
        <v>22</v>
      </c>
      <c r="AU74" s="39">
        <f t="shared" si="8"/>
        <v>4553</v>
      </c>
      <c r="AV74" s="39">
        <f t="shared" si="8"/>
        <v>304</v>
      </c>
    </row>
    <row r="75" spans="1:48" x14ac:dyDescent="0.25">
      <c r="B75" s="25" t="s">
        <v>86</v>
      </c>
      <c r="C75" s="40">
        <f>C9</f>
        <v>475973</v>
      </c>
      <c r="D75" s="40">
        <f t="shared" ref="D75:AV75" si="9">D9</f>
        <v>454902</v>
      </c>
      <c r="E75" s="34">
        <f t="shared" si="9"/>
        <v>91465</v>
      </c>
      <c r="F75" s="34">
        <f t="shared" si="9"/>
        <v>90500</v>
      </c>
      <c r="G75" s="34">
        <f t="shared" si="9"/>
        <v>207972</v>
      </c>
      <c r="H75" s="34">
        <f t="shared" si="9"/>
        <v>206483</v>
      </c>
      <c r="I75" s="34">
        <f t="shared" si="9"/>
        <v>80546</v>
      </c>
      <c r="J75" s="34">
        <f t="shared" si="9"/>
        <v>78847</v>
      </c>
      <c r="K75" s="34">
        <f t="shared" si="9"/>
        <v>29334</v>
      </c>
      <c r="L75" s="34">
        <f t="shared" si="9"/>
        <v>26787</v>
      </c>
      <c r="M75" s="34">
        <f t="shared" si="9"/>
        <v>2595</v>
      </c>
      <c r="N75" s="34">
        <f t="shared" si="9"/>
        <v>2055</v>
      </c>
      <c r="O75" s="34">
        <f t="shared" si="9"/>
        <v>512</v>
      </c>
      <c r="P75" s="34">
        <f t="shared" si="9"/>
        <v>217</v>
      </c>
      <c r="Q75" s="34">
        <f t="shared" si="9"/>
        <v>23114</v>
      </c>
      <c r="R75" s="34">
        <f t="shared" si="9"/>
        <v>22012</v>
      </c>
      <c r="S75" s="34">
        <f t="shared" si="9"/>
        <v>7674</v>
      </c>
      <c r="T75" s="34">
        <f t="shared" si="9"/>
        <v>7403</v>
      </c>
      <c r="U75" s="34">
        <f t="shared" si="9"/>
        <v>1462</v>
      </c>
      <c r="V75" s="34">
        <f t="shared" si="9"/>
        <v>1379</v>
      </c>
      <c r="W75" s="34">
        <f t="shared" si="9"/>
        <v>798</v>
      </c>
      <c r="X75" s="34">
        <f t="shared" si="9"/>
        <v>753</v>
      </c>
      <c r="Y75" s="34">
        <f t="shared" si="9"/>
        <v>275</v>
      </c>
      <c r="Z75" s="34">
        <f t="shared" si="9"/>
        <v>260</v>
      </c>
      <c r="AA75" s="34">
        <f t="shared" si="9"/>
        <v>91</v>
      </c>
      <c r="AB75" s="34">
        <f t="shared" si="9"/>
        <v>83</v>
      </c>
      <c r="AC75" s="34">
        <f t="shared" si="9"/>
        <v>1121</v>
      </c>
      <c r="AD75" s="34">
        <f t="shared" si="9"/>
        <v>1030</v>
      </c>
      <c r="AE75" s="34">
        <f t="shared" si="9"/>
        <v>187</v>
      </c>
      <c r="AF75" s="34">
        <f t="shared" si="9"/>
        <v>182</v>
      </c>
      <c r="AG75" s="34">
        <f t="shared" si="9"/>
        <v>688</v>
      </c>
      <c r="AH75" s="34">
        <f t="shared" si="9"/>
        <v>633</v>
      </c>
      <c r="AI75" s="34">
        <f t="shared" si="9"/>
        <v>968</v>
      </c>
      <c r="AJ75" s="34">
        <f t="shared" si="9"/>
        <v>931</v>
      </c>
      <c r="AK75" s="34">
        <f t="shared" si="9"/>
        <v>10276</v>
      </c>
      <c r="AL75" s="34">
        <f t="shared" si="9"/>
        <v>9970</v>
      </c>
      <c r="AM75" s="34">
        <f t="shared" si="9"/>
        <v>3459</v>
      </c>
      <c r="AN75" s="34">
        <f t="shared" si="9"/>
        <v>3365</v>
      </c>
      <c r="AO75" s="34">
        <f t="shared" si="9"/>
        <v>1654</v>
      </c>
      <c r="AP75" s="34">
        <f t="shared" si="9"/>
        <v>1630</v>
      </c>
      <c r="AQ75" s="34">
        <f t="shared" si="9"/>
        <v>0</v>
      </c>
      <c r="AR75" s="34">
        <f t="shared" si="9"/>
        <v>0</v>
      </c>
      <c r="AS75" s="34">
        <f t="shared" si="9"/>
        <v>0</v>
      </c>
      <c r="AT75" s="34">
        <f t="shared" si="9"/>
        <v>0</v>
      </c>
      <c r="AU75" s="34">
        <f t="shared" si="9"/>
        <v>11782</v>
      </c>
      <c r="AV75" s="34">
        <f t="shared" si="9"/>
        <v>382</v>
      </c>
    </row>
    <row r="76" spans="1:48" x14ac:dyDescent="0.25">
      <c r="B76" s="25" t="s">
        <v>87</v>
      </c>
      <c r="C76" s="40">
        <f>C31</f>
        <v>803214</v>
      </c>
      <c r="D76" s="40">
        <f t="shared" ref="D76:AV76" si="10">D31</f>
        <v>792951</v>
      </c>
      <c r="E76" s="34">
        <f t="shared" si="10"/>
        <v>189889</v>
      </c>
      <c r="F76" s="34">
        <f t="shared" si="10"/>
        <v>188873</v>
      </c>
      <c r="G76" s="34">
        <f t="shared" si="10"/>
        <v>5889</v>
      </c>
      <c r="H76" s="34">
        <f t="shared" si="10"/>
        <v>5764</v>
      </c>
      <c r="I76" s="34">
        <f t="shared" si="10"/>
        <v>110283</v>
      </c>
      <c r="J76" s="34">
        <f t="shared" si="10"/>
        <v>109147</v>
      </c>
      <c r="K76" s="34">
        <f t="shared" si="10"/>
        <v>2263</v>
      </c>
      <c r="L76" s="34">
        <f t="shared" si="10"/>
        <v>2192</v>
      </c>
      <c r="M76" s="34">
        <f t="shared" si="10"/>
        <v>3097</v>
      </c>
      <c r="N76" s="34">
        <f t="shared" si="10"/>
        <v>3030</v>
      </c>
      <c r="O76" s="34">
        <f t="shared" si="10"/>
        <v>912</v>
      </c>
      <c r="P76" s="34">
        <f t="shared" si="10"/>
        <v>899</v>
      </c>
      <c r="Q76" s="34">
        <f t="shared" si="10"/>
        <v>7752</v>
      </c>
      <c r="R76" s="34">
        <f t="shared" si="10"/>
        <v>7548</v>
      </c>
      <c r="S76" s="34">
        <f t="shared" si="10"/>
        <v>5967</v>
      </c>
      <c r="T76" s="34">
        <f t="shared" si="10"/>
        <v>5827</v>
      </c>
      <c r="U76" s="34">
        <f t="shared" si="10"/>
        <v>2761</v>
      </c>
      <c r="V76" s="34">
        <f t="shared" si="10"/>
        <v>2610</v>
      </c>
      <c r="W76" s="34">
        <f t="shared" si="10"/>
        <v>670</v>
      </c>
      <c r="X76" s="34">
        <f t="shared" si="10"/>
        <v>647</v>
      </c>
      <c r="Y76" s="34">
        <f t="shared" si="10"/>
        <v>1343</v>
      </c>
      <c r="Z76" s="34">
        <f t="shared" si="10"/>
        <v>1296</v>
      </c>
      <c r="AA76" s="34">
        <f t="shared" si="10"/>
        <v>112</v>
      </c>
      <c r="AB76" s="34">
        <f t="shared" si="10"/>
        <v>106</v>
      </c>
      <c r="AC76" s="34">
        <f t="shared" si="10"/>
        <v>518</v>
      </c>
      <c r="AD76" s="34">
        <f t="shared" si="10"/>
        <v>499</v>
      </c>
      <c r="AE76" s="34">
        <f t="shared" si="10"/>
        <v>89</v>
      </c>
      <c r="AF76" s="34">
        <f t="shared" si="10"/>
        <v>84</v>
      </c>
      <c r="AG76" s="34">
        <f t="shared" si="10"/>
        <v>2458</v>
      </c>
      <c r="AH76" s="34">
        <f t="shared" si="10"/>
        <v>2379</v>
      </c>
      <c r="AI76" s="34">
        <f t="shared" si="10"/>
        <v>81452</v>
      </c>
      <c r="AJ76" s="34">
        <f t="shared" si="10"/>
        <v>81069</v>
      </c>
      <c r="AK76" s="34">
        <f t="shared" si="10"/>
        <v>170730</v>
      </c>
      <c r="AL76" s="34">
        <f t="shared" si="10"/>
        <v>169224</v>
      </c>
      <c r="AM76" s="34">
        <f t="shared" si="10"/>
        <v>198832</v>
      </c>
      <c r="AN76" s="34">
        <f t="shared" si="10"/>
        <v>197211</v>
      </c>
      <c r="AO76" s="34">
        <f t="shared" si="10"/>
        <v>13907</v>
      </c>
      <c r="AP76" s="34">
        <f t="shared" si="10"/>
        <v>13785</v>
      </c>
      <c r="AQ76" s="34">
        <f t="shared" si="10"/>
        <v>47</v>
      </c>
      <c r="AR76" s="34">
        <f t="shared" si="10"/>
        <v>10</v>
      </c>
      <c r="AS76" s="34">
        <f t="shared" si="10"/>
        <v>396</v>
      </c>
      <c r="AT76" s="34">
        <f t="shared" si="10"/>
        <v>394</v>
      </c>
      <c r="AU76" s="34">
        <f t="shared" si="10"/>
        <v>3847</v>
      </c>
      <c r="AV76" s="34">
        <f t="shared" si="10"/>
        <v>357</v>
      </c>
    </row>
    <row r="77" spans="1:48" x14ac:dyDescent="0.25">
      <c r="B77" s="25" t="s">
        <v>88</v>
      </c>
      <c r="C77" s="40">
        <f>C22</f>
        <v>140838</v>
      </c>
      <c r="D77" s="40">
        <f t="shared" ref="D77:AV77" si="11">D22</f>
        <v>135779</v>
      </c>
      <c r="E77" s="34">
        <f t="shared" si="11"/>
        <v>37482</v>
      </c>
      <c r="F77" s="34">
        <f t="shared" si="11"/>
        <v>37338</v>
      </c>
      <c r="G77" s="34">
        <f t="shared" si="11"/>
        <v>44868</v>
      </c>
      <c r="H77" s="34">
        <f t="shared" si="11"/>
        <v>44796</v>
      </c>
      <c r="I77" s="34">
        <f t="shared" si="11"/>
        <v>31666</v>
      </c>
      <c r="J77" s="34">
        <f t="shared" si="11"/>
        <v>30046</v>
      </c>
      <c r="K77" s="34">
        <f t="shared" si="11"/>
        <v>5100</v>
      </c>
      <c r="L77" s="34">
        <f t="shared" si="11"/>
        <v>4911</v>
      </c>
      <c r="M77" s="34">
        <f t="shared" si="11"/>
        <v>2262</v>
      </c>
      <c r="N77" s="34">
        <f t="shared" si="11"/>
        <v>2244</v>
      </c>
      <c r="O77" s="34">
        <f t="shared" si="11"/>
        <v>723</v>
      </c>
      <c r="P77" s="34">
        <f t="shared" si="11"/>
        <v>721</v>
      </c>
      <c r="Q77" s="34">
        <f t="shared" si="11"/>
        <v>5807</v>
      </c>
      <c r="R77" s="34">
        <f t="shared" si="11"/>
        <v>5744</v>
      </c>
      <c r="S77" s="34">
        <f t="shared" si="11"/>
        <v>2659</v>
      </c>
      <c r="T77" s="34">
        <f t="shared" si="11"/>
        <v>2617</v>
      </c>
      <c r="U77" s="34">
        <f t="shared" si="11"/>
        <v>583</v>
      </c>
      <c r="V77" s="34">
        <f t="shared" si="11"/>
        <v>575</v>
      </c>
      <c r="W77" s="34">
        <f t="shared" si="11"/>
        <v>429</v>
      </c>
      <c r="X77" s="34">
        <f t="shared" si="11"/>
        <v>423</v>
      </c>
      <c r="Y77" s="34">
        <f t="shared" si="11"/>
        <v>133</v>
      </c>
      <c r="Z77" s="34">
        <f t="shared" si="11"/>
        <v>132</v>
      </c>
      <c r="AA77" s="34">
        <f t="shared" si="11"/>
        <v>19</v>
      </c>
      <c r="AB77" s="34">
        <f t="shared" si="11"/>
        <v>19</v>
      </c>
      <c r="AC77" s="34">
        <f t="shared" si="11"/>
        <v>240</v>
      </c>
      <c r="AD77" s="34">
        <f t="shared" si="11"/>
        <v>230</v>
      </c>
      <c r="AE77" s="34">
        <f t="shared" si="11"/>
        <v>40</v>
      </c>
      <c r="AF77" s="34">
        <f t="shared" si="11"/>
        <v>39</v>
      </c>
      <c r="AG77" s="34">
        <f t="shared" si="11"/>
        <v>283</v>
      </c>
      <c r="AH77" s="34">
        <f t="shared" si="11"/>
        <v>281</v>
      </c>
      <c r="AI77" s="34">
        <f t="shared" si="11"/>
        <v>1079</v>
      </c>
      <c r="AJ77" s="34">
        <f t="shared" si="11"/>
        <v>1066</v>
      </c>
      <c r="AK77" s="34">
        <f t="shared" si="11"/>
        <v>14</v>
      </c>
      <c r="AL77" s="34">
        <f t="shared" si="11"/>
        <v>14</v>
      </c>
      <c r="AM77" s="34">
        <f t="shared" si="11"/>
        <v>0</v>
      </c>
      <c r="AN77" s="34">
        <f t="shared" si="11"/>
        <v>0</v>
      </c>
      <c r="AO77" s="34">
        <f t="shared" si="11"/>
        <v>0</v>
      </c>
      <c r="AP77" s="34">
        <f t="shared" si="11"/>
        <v>0</v>
      </c>
      <c r="AQ77" s="34">
        <f t="shared" si="11"/>
        <v>4490</v>
      </c>
      <c r="AR77" s="34">
        <f t="shared" si="11"/>
        <v>4489</v>
      </c>
      <c r="AS77" s="34">
        <f t="shared" si="11"/>
        <v>72</v>
      </c>
      <c r="AT77" s="34">
        <f t="shared" si="11"/>
        <v>72</v>
      </c>
      <c r="AU77" s="34">
        <f t="shared" si="11"/>
        <v>2889</v>
      </c>
      <c r="AV77" s="34">
        <f t="shared" si="11"/>
        <v>22</v>
      </c>
    </row>
    <row r="78" spans="1:48" x14ac:dyDescent="0.25">
      <c r="B78" s="25" t="s">
        <v>89</v>
      </c>
      <c r="C78" s="40">
        <f>C44</f>
        <v>674682</v>
      </c>
      <c r="D78" s="40">
        <f t="shared" ref="D78:AV78" si="12">D44</f>
        <v>652724</v>
      </c>
      <c r="E78" s="34">
        <f t="shared" si="12"/>
        <v>187285</v>
      </c>
      <c r="F78" s="34">
        <f t="shared" si="12"/>
        <v>185821</v>
      </c>
      <c r="G78" s="34">
        <f t="shared" si="12"/>
        <v>31877</v>
      </c>
      <c r="H78" s="34">
        <f t="shared" si="12"/>
        <v>30895</v>
      </c>
      <c r="I78" s="34">
        <f t="shared" si="12"/>
        <v>92077</v>
      </c>
      <c r="J78" s="34">
        <f t="shared" si="12"/>
        <v>89007</v>
      </c>
      <c r="K78" s="34">
        <f t="shared" si="12"/>
        <v>2503</v>
      </c>
      <c r="L78" s="34">
        <f t="shared" si="12"/>
        <v>2064</v>
      </c>
      <c r="M78" s="34">
        <f t="shared" si="12"/>
        <v>4023</v>
      </c>
      <c r="N78" s="34">
        <f t="shared" si="12"/>
        <v>3558</v>
      </c>
      <c r="O78" s="34">
        <f t="shared" si="12"/>
        <v>1995</v>
      </c>
      <c r="P78" s="34">
        <f t="shared" si="12"/>
        <v>1428</v>
      </c>
      <c r="Q78" s="34">
        <f t="shared" si="12"/>
        <v>11307</v>
      </c>
      <c r="R78" s="34">
        <f t="shared" si="12"/>
        <v>10685</v>
      </c>
      <c r="S78" s="34">
        <f t="shared" si="12"/>
        <v>16636</v>
      </c>
      <c r="T78" s="34">
        <f t="shared" si="12"/>
        <v>16099</v>
      </c>
      <c r="U78" s="34">
        <f t="shared" si="12"/>
        <v>3356</v>
      </c>
      <c r="V78" s="34">
        <f t="shared" si="12"/>
        <v>3053</v>
      </c>
      <c r="W78" s="34">
        <f t="shared" si="12"/>
        <v>1370</v>
      </c>
      <c r="X78" s="34">
        <f t="shared" si="12"/>
        <v>1308</v>
      </c>
      <c r="Y78" s="34">
        <f t="shared" si="12"/>
        <v>1220</v>
      </c>
      <c r="Z78" s="34">
        <f t="shared" si="12"/>
        <v>1125</v>
      </c>
      <c r="AA78" s="34">
        <f t="shared" si="12"/>
        <v>88</v>
      </c>
      <c r="AB78" s="34">
        <f t="shared" si="12"/>
        <v>68</v>
      </c>
      <c r="AC78" s="34">
        <f t="shared" si="12"/>
        <v>797</v>
      </c>
      <c r="AD78" s="34">
        <f t="shared" si="12"/>
        <v>743</v>
      </c>
      <c r="AE78" s="34">
        <f t="shared" si="12"/>
        <v>169</v>
      </c>
      <c r="AF78" s="34">
        <f t="shared" si="12"/>
        <v>160</v>
      </c>
      <c r="AG78" s="34">
        <f t="shared" si="12"/>
        <v>5464</v>
      </c>
      <c r="AH78" s="34">
        <f t="shared" si="12"/>
        <v>5328</v>
      </c>
      <c r="AI78" s="34">
        <f t="shared" si="12"/>
        <v>11814</v>
      </c>
      <c r="AJ78" s="34">
        <f t="shared" si="12"/>
        <v>9791</v>
      </c>
      <c r="AK78" s="34">
        <f t="shared" si="12"/>
        <v>185266</v>
      </c>
      <c r="AL78" s="34">
        <f t="shared" si="12"/>
        <v>181791</v>
      </c>
      <c r="AM78" s="34">
        <f t="shared" si="12"/>
        <v>97201</v>
      </c>
      <c r="AN78" s="34">
        <f t="shared" si="12"/>
        <v>95580</v>
      </c>
      <c r="AO78" s="34">
        <f t="shared" si="12"/>
        <v>10317</v>
      </c>
      <c r="AP78" s="34">
        <f t="shared" si="12"/>
        <v>9711</v>
      </c>
      <c r="AQ78" s="34">
        <f t="shared" si="12"/>
        <v>500</v>
      </c>
      <c r="AR78" s="34">
        <f t="shared" si="12"/>
        <v>386</v>
      </c>
      <c r="AS78" s="34">
        <f t="shared" si="12"/>
        <v>1166</v>
      </c>
      <c r="AT78" s="34">
        <f t="shared" si="12"/>
        <v>423</v>
      </c>
      <c r="AU78" s="34">
        <f t="shared" si="12"/>
        <v>8251</v>
      </c>
      <c r="AV78" s="34">
        <f t="shared" si="12"/>
        <v>3700</v>
      </c>
    </row>
    <row r="79" spans="1:48" x14ac:dyDescent="0.25">
      <c r="B79" s="25" t="s">
        <v>90</v>
      </c>
      <c r="C79" s="40">
        <f>C51</f>
        <v>332701</v>
      </c>
      <c r="D79" s="40">
        <f t="shared" ref="D79:AV79" si="13">D51</f>
        <v>314151</v>
      </c>
      <c r="E79" s="34">
        <f t="shared" si="13"/>
        <v>82898</v>
      </c>
      <c r="F79" s="34">
        <f t="shared" si="13"/>
        <v>82105</v>
      </c>
      <c r="G79" s="34">
        <f t="shared" si="13"/>
        <v>21147</v>
      </c>
      <c r="H79" s="34">
        <f t="shared" si="13"/>
        <v>20650</v>
      </c>
      <c r="I79" s="34">
        <f t="shared" si="13"/>
        <v>48287</v>
      </c>
      <c r="J79" s="34">
        <f t="shared" si="13"/>
        <v>46646</v>
      </c>
      <c r="K79" s="34">
        <f t="shared" si="13"/>
        <v>3097</v>
      </c>
      <c r="L79" s="34">
        <f t="shared" si="13"/>
        <v>2708</v>
      </c>
      <c r="M79" s="34">
        <f t="shared" si="13"/>
        <v>1776</v>
      </c>
      <c r="N79" s="34">
        <f t="shared" si="13"/>
        <v>1566</v>
      </c>
      <c r="O79" s="34">
        <f t="shared" si="13"/>
        <v>394</v>
      </c>
      <c r="P79" s="34">
        <f t="shared" si="13"/>
        <v>350</v>
      </c>
      <c r="Q79" s="34">
        <f t="shared" si="13"/>
        <v>13465</v>
      </c>
      <c r="R79" s="34">
        <f t="shared" si="13"/>
        <v>12970</v>
      </c>
      <c r="S79" s="34">
        <f t="shared" si="13"/>
        <v>15612</v>
      </c>
      <c r="T79" s="34">
        <f t="shared" si="13"/>
        <v>13411</v>
      </c>
      <c r="U79" s="34">
        <f t="shared" si="13"/>
        <v>2355</v>
      </c>
      <c r="V79" s="34">
        <f t="shared" si="13"/>
        <v>1652</v>
      </c>
      <c r="W79" s="34">
        <f t="shared" si="13"/>
        <v>797</v>
      </c>
      <c r="X79" s="34">
        <f t="shared" si="13"/>
        <v>699</v>
      </c>
      <c r="Y79" s="34">
        <f t="shared" si="13"/>
        <v>546</v>
      </c>
      <c r="Z79" s="34">
        <f t="shared" si="13"/>
        <v>500</v>
      </c>
      <c r="AA79" s="34">
        <f t="shared" si="13"/>
        <v>73</v>
      </c>
      <c r="AB79" s="34">
        <f t="shared" si="13"/>
        <v>68</v>
      </c>
      <c r="AC79" s="34">
        <f t="shared" si="13"/>
        <v>469</v>
      </c>
      <c r="AD79" s="34">
        <f t="shared" si="13"/>
        <v>433</v>
      </c>
      <c r="AE79" s="34">
        <f t="shared" si="13"/>
        <v>84</v>
      </c>
      <c r="AF79" s="34">
        <f t="shared" si="13"/>
        <v>74</v>
      </c>
      <c r="AG79" s="34">
        <f t="shared" si="13"/>
        <v>6822</v>
      </c>
      <c r="AH79" s="34">
        <f t="shared" si="13"/>
        <v>6496</v>
      </c>
      <c r="AI79" s="34">
        <f t="shared" si="13"/>
        <v>25719</v>
      </c>
      <c r="AJ79" s="34">
        <f t="shared" si="13"/>
        <v>22358</v>
      </c>
      <c r="AK79" s="34">
        <f t="shared" si="13"/>
        <v>84776</v>
      </c>
      <c r="AL79" s="34">
        <f t="shared" si="13"/>
        <v>81357</v>
      </c>
      <c r="AM79" s="34">
        <f t="shared" si="13"/>
        <v>8938</v>
      </c>
      <c r="AN79" s="34">
        <f t="shared" si="13"/>
        <v>8628</v>
      </c>
      <c r="AO79" s="34">
        <f t="shared" si="13"/>
        <v>6444</v>
      </c>
      <c r="AP79" s="34">
        <f t="shared" si="13"/>
        <v>5601</v>
      </c>
      <c r="AQ79" s="34">
        <f t="shared" si="13"/>
        <v>396</v>
      </c>
      <c r="AR79" s="34">
        <f t="shared" si="13"/>
        <v>366</v>
      </c>
      <c r="AS79" s="34">
        <f t="shared" si="13"/>
        <v>6136</v>
      </c>
      <c r="AT79" s="34">
        <f t="shared" si="13"/>
        <v>5468</v>
      </c>
      <c r="AU79" s="34">
        <f t="shared" si="13"/>
        <v>2470</v>
      </c>
      <c r="AV79" s="34">
        <f t="shared" si="13"/>
        <v>45</v>
      </c>
    </row>
    <row r="80" spans="1:48" x14ac:dyDescent="0.25">
      <c r="B80" s="25" t="s">
        <v>91</v>
      </c>
      <c r="C80" s="40">
        <f>C57</f>
        <v>156520</v>
      </c>
      <c r="D80" s="40">
        <f t="shared" ref="D80:AV80" si="14">D57</f>
        <v>150982</v>
      </c>
      <c r="E80" s="34">
        <f t="shared" si="14"/>
        <v>44745</v>
      </c>
      <c r="F80" s="34">
        <f t="shared" si="14"/>
        <v>44553</v>
      </c>
      <c r="G80" s="34">
        <f t="shared" si="14"/>
        <v>3804</v>
      </c>
      <c r="H80" s="34">
        <f t="shared" si="14"/>
        <v>3778</v>
      </c>
      <c r="I80" s="34">
        <f t="shared" si="14"/>
        <v>26386</v>
      </c>
      <c r="J80" s="34">
        <f t="shared" si="14"/>
        <v>26143</v>
      </c>
      <c r="K80" s="34">
        <f t="shared" si="14"/>
        <v>611</v>
      </c>
      <c r="L80" s="34">
        <f t="shared" si="14"/>
        <v>339</v>
      </c>
      <c r="M80" s="34">
        <f t="shared" si="14"/>
        <v>1765</v>
      </c>
      <c r="N80" s="34">
        <f t="shared" si="14"/>
        <v>1507</v>
      </c>
      <c r="O80" s="34">
        <f t="shared" si="14"/>
        <v>91</v>
      </c>
      <c r="P80" s="34">
        <f t="shared" si="14"/>
        <v>85</v>
      </c>
      <c r="Q80" s="34">
        <f t="shared" si="14"/>
        <v>1877</v>
      </c>
      <c r="R80" s="34">
        <f t="shared" si="14"/>
        <v>1749</v>
      </c>
      <c r="S80" s="34">
        <f t="shared" si="14"/>
        <v>1298</v>
      </c>
      <c r="T80" s="34">
        <f t="shared" si="14"/>
        <v>1186</v>
      </c>
      <c r="U80" s="34">
        <f t="shared" si="14"/>
        <v>889</v>
      </c>
      <c r="V80" s="34">
        <f t="shared" si="14"/>
        <v>851</v>
      </c>
      <c r="W80" s="34">
        <f t="shared" si="14"/>
        <v>170</v>
      </c>
      <c r="X80" s="34">
        <f t="shared" si="14"/>
        <v>163</v>
      </c>
      <c r="Y80" s="34">
        <f t="shared" si="14"/>
        <v>298</v>
      </c>
      <c r="Z80" s="34">
        <f t="shared" si="14"/>
        <v>289</v>
      </c>
      <c r="AA80" s="34">
        <f t="shared" si="14"/>
        <v>8</v>
      </c>
      <c r="AB80" s="34">
        <f t="shared" si="14"/>
        <v>8</v>
      </c>
      <c r="AC80" s="34">
        <f t="shared" si="14"/>
        <v>264</v>
      </c>
      <c r="AD80" s="34">
        <f t="shared" si="14"/>
        <v>253</v>
      </c>
      <c r="AE80" s="34">
        <f t="shared" si="14"/>
        <v>21</v>
      </c>
      <c r="AF80" s="34">
        <f t="shared" si="14"/>
        <v>21</v>
      </c>
      <c r="AG80" s="34">
        <f t="shared" si="14"/>
        <v>3582</v>
      </c>
      <c r="AH80" s="34">
        <f t="shared" si="14"/>
        <v>3432</v>
      </c>
      <c r="AI80" s="34">
        <f t="shared" si="14"/>
        <v>2418</v>
      </c>
      <c r="AJ80" s="34">
        <f t="shared" si="14"/>
        <v>2037</v>
      </c>
      <c r="AK80" s="34">
        <f t="shared" si="14"/>
        <v>48798</v>
      </c>
      <c r="AL80" s="34">
        <f t="shared" si="14"/>
        <v>47546</v>
      </c>
      <c r="AM80" s="34">
        <f t="shared" si="14"/>
        <v>11591</v>
      </c>
      <c r="AN80" s="34">
        <f t="shared" si="14"/>
        <v>11353</v>
      </c>
      <c r="AO80" s="34">
        <f t="shared" si="14"/>
        <v>2627</v>
      </c>
      <c r="AP80" s="34">
        <f t="shared" si="14"/>
        <v>903</v>
      </c>
      <c r="AQ80" s="34">
        <f t="shared" si="14"/>
        <v>66</v>
      </c>
      <c r="AR80" s="34">
        <f t="shared" si="14"/>
        <v>62</v>
      </c>
      <c r="AS80" s="34">
        <f t="shared" si="14"/>
        <v>119</v>
      </c>
      <c r="AT80" s="34">
        <f t="shared" si="14"/>
        <v>119</v>
      </c>
      <c r="AU80" s="34">
        <f t="shared" si="14"/>
        <v>5092</v>
      </c>
      <c r="AV80" s="34">
        <f t="shared" si="14"/>
        <v>4605</v>
      </c>
    </row>
    <row r="81" spans="2:48" x14ac:dyDescent="0.25">
      <c r="B81" s="25" t="s">
        <v>74</v>
      </c>
      <c r="C81" s="40">
        <f>C63</f>
        <v>160376</v>
      </c>
      <c r="D81" s="40">
        <f t="shared" ref="D81:AV81" si="15">D63</f>
        <v>157930</v>
      </c>
      <c r="E81" s="34">
        <f t="shared" si="15"/>
        <v>47760</v>
      </c>
      <c r="F81" s="34">
        <f t="shared" si="15"/>
        <v>47684</v>
      </c>
      <c r="G81" s="34">
        <f t="shared" si="15"/>
        <v>6522</v>
      </c>
      <c r="H81" s="34">
        <f t="shared" si="15"/>
        <v>6482</v>
      </c>
      <c r="I81" s="34">
        <f t="shared" si="15"/>
        <v>18415</v>
      </c>
      <c r="J81" s="34">
        <f t="shared" si="15"/>
        <v>18263</v>
      </c>
      <c r="K81" s="34">
        <f t="shared" si="15"/>
        <v>1789</v>
      </c>
      <c r="L81" s="34">
        <f t="shared" si="15"/>
        <v>1757</v>
      </c>
      <c r="M81" s="34">
        <f t="shared" si="15"/>
        <v>1221</v>
      </c>
      <c r="N81" s="34">
        <f t="shared" si="15"/>
        <v>1160</v>
      </c>
      <c r="O81" s="34">
        <f t="shared" si="15"/>
        <v>330</v>
      </c>
      <c r="P81" s="34">
        <f t="shared" si="15"/>
        <v>296</v>
      </c>
      <c r="Q81" s="34">
        <f t="shared" si="15"/>
        <v>1825</v>
      </c>
      <c r="R81" s="34">
        <f t="shared" si="15"/>
        <v>1792</v>
      </c>
      <c r="S81" s="34">
        <f t="shared" si="15"/>
        <v>2482</v>
      </c>
      <c r="T81" s="34">
        <f t="shared" si="15"/>
        <v>2346</v>
      </c>
      <c r="U81" s="34">
        <f t="shared" si="15"/>
        <v>1435</v>
      </c>
      <c r="V81" s="34">
        <f t="shared" si="15"/>
        <v>1393</v>
      </c>
      <c r="W81" s="34">
        <f t="shared" si="15"/>
        <v>355</v>
      </c>
      <c r="X81" s="34">
        <f t="shared" si="15"/>
        <v>346</v>
      </c>
      <c r="Y81" s="34">
        <f t="shared" si="15"/>
        <v>383</v>
      </c>
      <c r="Z81" s="34">
        <f t="shared" si="15"/>
        <v>378</v>
      </c>
      <c r="AA81" s="34">
        <f t="shared" si="15"/>
        <v>22</v>
      </c>
      <c r="AB81" s="34">
        <f t="shared" si="15"/>
        <v>22</v>
      </c>
      <c r="AC81" s="34">
        <f t="shared" si="15"/>
        <v>378</v>
      </c>
      <c r="AD81" s="34">
        <f t="shared" si="15"/>
        <v>364</v>
      </c>
      <c r="AE81" s="34">
        <f t="shared" si="15"/>
        <v>401</v>
      </c>
      <c r="AF81" s="34">
        <f t="shared" si="15"/>
        <v>387</v>
      </c>
      <c r="AG81" s="34">
        <f t="shared" si="15"/>
        <v>2932</v>
      </c>
      <c r="AH81" s="34">
        <f t="shared" si="15"/>
        <v>2863</v>
      </c>
      <c r="AI81" s="34">
        <f t="shared" si="15"/>
        <v>17614</v>
      </c>
      <c r="AJ81" s="34">
        <f t="shared" si="15"/>
        <v>17312</v>
      </c>
      <c r="AK81" s="34">
        <f t="shared" si="15"/>
        <v>53138</v>
      </c>
      <c r="AL81" s="34">
        <f t="shared" si="15"/>
        <v>52224</v>
      </c>
      <c r="AM81" s="34">
        <f t="shared" si="15"/>
        <v>2002</v>
      </c>
      <c r="AN81" s="34">
        <f t="shared" si="15"/>
        <v>1966</v>
      </c>
      <c r="AO81" s="34">
        <f t="shared" si="15"/>
        <v>12</v>
      </c>
      <c r="AP81" s="34">
        <f t="shared" si="15"/>
        <v>12</v>
      </c>
      <c r="AQ81" s="34">
        <f t="shared" si="15"/>
        <v>217</v>
      </c>
      <c r="AR81" s="34">
        <f t="shared" si="15"/>
        <v>208</v>
      </c>
      <c r="AS81" s="34">
        <f t="shared" si="15"/>
        <v>651</v>
      </c>
      <c r="AT81" s="34">
        <f t="shared" si="15"/>
        <v>644</v>
      </c>
      <c r="AU81" s="34">
        <f t="shared" si="15"/>
        <v>492</v>
      </c>
      <c r="AV81" s="34">
        <f t="shared" si="15"/>
        <v>31</v>
      </c>
    </row>
    <row r="82" spans="2:48" x14ac:dyDescent="0.25">
      <c r="B82" s="25" t="s">
        <v>79</v>
      </c>
      <c r="C82" s="40">
        <f>C71</f>
        <v>418524</v>
      </c>
      <c r="D82" s="40">
        <f t="shared" ref="D82:AV82" si="16">D71</f>
        <v>408469</v>
      </c>
      <c r="E82" s="34">
        <f t="shared" si="16"/>
        <v>89899</v>
      </c>
      <c r="F82" s="34">
        <f t="shared" si="16"/>
        <v>89421</v>
      </c>
      <c r="G82" s="34">
        <f t="shared" si="16"/>
        <v>11150</v>
      </c>
      <c r="H82" s="34">
        <f t="shared" si="16"/>
        <v>11033</v>
      </c>
      <c r="I82" s="34">
        <f t="shared" si="16"/>
        <v>60912</v>
      </c>
      <c r="J82" s="34">
        <f t="shared" si="16"/>
        <v>59237</v>
      </c>
      <c r="K82" s="34">
        <f t="shared" si="16"/>
        <v>603</v>
      </c>
      <c r="L82" s="34">
        <f t="shared" si="16"/>
        <v>539</v>
      </c>
      <c r="M82" s="34">
        <f t="shared" si="16"/>
        <v>1671</v>
      </c>
      <c r="N82" s="34">
        <f t="shared" si="16"/>
        <v>1186</v>
      </c>
      <c r="O82" s="34">
        <f t="shared" si="16"/>
        <v>962</v>
      </c>
      <c r="P82" s="34">
        <f t="shared" si="16"/>
        <v>929</v>
      </c>
      <c r="Q82" s="34">
        <f t="shared" si="16"/>
        <v>5041</v>
      </c>
      <c r="R82" s="34">
        <f t="shared" si="16"/>
        <v>4830</v>
      </c>
      <c r="S82" s="34">
        <f t="shared" si="16"/>
        <v>6708</v>
      </c>
      <c r="T82" s="34">
        <f t="shared" si="16"/>
        <v>6035</v>
      </c>
      <c r="U82" s="34">
        <f t="shared" si="16"/>
        <v>2413</v>
      </c>
      <c r="V82" s="34">
        <f t="shared" si="16"/>
        <v>2001</v>
      </c>
      <c r="W82" s="34">
        <f t="shared" si="16"/>
        <v>440</v>
      </c>
      <c r="X82" s="34">
        <f t="shared" si="16"/>
        <v>400</v>
      </c>
      <c r="Y82" s="34">
        <f t="shared" si="16"/>
        <v>633</v>
      </c>
      <c r="Z82" s="34">
        <f t="shared" si="16"/>
        <v>567</v>
      </c>
      <c r="AA82" s="34">
        <f t="shared" si="16"/>
        <v>28</v>
      </c>
      <c r="AB82" s="34">
        <f t="shared" si="16"/>
        <v>27</v>
      </c>
      <c r="AC82" s="34">
        <f t="shared" si="16"/>
        <v>450</v>
      </c>
      <c r="AD82" s="34">
        <f t="shared" si="16"/>
        <v>417</v>
      </c>
      <c r="AE82" s="34">
        <f t="shared" si="16"/>
        <v>85</v>
      </c>
      <c r="AF82" s="34">
        <f t="shared" si="16"/>
        <v>78</v>
      </c>
      <c r="AG82" s="34">
        <f t="shared" si="16"/>
        <v>709</v>
      </c>
      <c r="AH82" s="34">
        <f t="shared" si="16"/>
        <v>670</v>
      </c>
      <c r="AI82" s="34">
        <f t="shared" si="16"/>
        <v>5635</v>
      </c>
      <c r="AJ82" s="34">
        <f t="shared" si="16"/>
        <v>5067</v>
      </c>
      <c r="AK82" s="34">
        <f t="shared" si="16"/>
        <v>101542</v>
      </c>
      <c r="AL82" s="34">
        <f t="shared" si="16"/>
        <v>100998</v>
      </c>
      <c r="AM82" s="34">
        <f t="shared" si="16"/>
        <v>77277</v>
      </c>
      <c r="AN82" s="34">
        <f t="shared" si="16"/>
        <v>76753</v>
      </c>
      <c r="AO82" s="34">
        <f t="shared" si="16"/>
        <v>46045</v>
      </c>
      <c r="AP82" s="34">
        <f t="shared" si="16"/>
        <v>45789</v>
      </c>
      <c r="AQ82" s="34">
        <f t="shared" si="16"/>
        <v>1337</v>
      </c>
      <c r="AR82" s="34">
        <f t="shared" si="16"/>
        <v>1292</v>
      </c>
      <c r="AS82" s="34">
        <f t="shared" si="16"/>
        <v>779</v>
      </c>
      <c r="AT82" s="34">
        <f t="shared" si="16"/>
        <v>726</v>
      </c>
      <c r="AU82" s="34">
        <f t="shared" si="16"/>
        <v>4205</v>
      </c>
      <c r="AV82" s="34">
        <f t="shared" si="16"/>
        <v>474</v>
      </c>
    </row>
    <row r="83" spans="2:48" x14ac:dyDescent="0.25">
      <c r="B83" s="22" t="s">
        <v>92</v>
      </c>
      <c r="C83" s="41">
        <f>C74+C75+C76+C77+C78+C79+C80+C81+C82</f>
        <v>3695653</v>
      </c>
      <c r="D83" s="41">
        <f t="shared" ref="D83:AV83" si="17">D74+D75+D76+D77+D78+D79+D80+D81+D82</f>
        <v>3546574</v>
      </c>
      <c r="E83" s="41">
        <f t="shared" si="17"/>
        <v>922118</v>
      </c>
      <c r="F83" s="41">
        <f t="shared" si="17"/>
        <v>914714</v>
      </c>
      <c r="G83" s="41">
        <f t="shared" si="17"/>
        <v>384760</v>
      </c>
      <c r="H83" s="41">
        <f t="shared" si="17"/>
        <v>380253</v>
      </c>
      <c r="I83" s="41">
        <f t="shared" si="17"/>
        <v>526593</v>
      </c>
      <c r="J83" s="41">
        <f t="shared" si="17"/>
        <v>512958</v>
      </c>
      <c r="K83" s="41">
        <f t="shared" si="17"/>
        <v>59763</v>
      </c>
      <c r="L83" s="41">
        <f t="shared" si="17"/>
        <v>53333</v>
      </c>
      <c r="M83" s="41">
        <f t="shared" si="17"/>
        <v>24146</v>
      </c>
      <c r="N83" s="41">
        <f t="shared" si="17"/>
        <v>21039</v>
      </c>
      <c r="O83" s="41">
        <f t="shared" si="17"/>
        <v>7906</v>
      </c>
      <c r="P83" s="41">
        <f t="shared" si="17"/>
        <v>29729</v>
      </c>
      <c r="Q83" s="41">
        <f t="shared" si="17"/>
        <v>85709</v>
      </c>
      <c r="R83" s="41">
        <f t="shared" si="17"/>
        <v>79773</v>
      </c>
      <c r="S83" s="41">
        <f t="shared" si="17"/>
        <v>68312</v>
      </c>
      <c r="T83" s="41">
        <f t="shared" si="17"/>
        <v>63309</v>
      </c>
      <c r="U83" s="41">
        <f t="shared" si="17"/>
        <v>17977</v>
      </c>
      <c r="V83" s="41">
        <f t="shared" si="17"/>
        <v>15959</v>
      </c>
      <c r="W83" s="41">
        <f t="shared" si="17"/>
        <v>5857</v>
      </c>
      <c r="X83" s="41">
        <f t="shared" si="17"/>
        <v>5466</v>
      </c>
      <c r="Y83" s="41">
        <f t="shared" si="17"/>
        <v>5828</v>
      </c>
      <c r="Z83" s="41">
        <f t="shared" si="17"/>
        <v>5464</v>
      </c>
      <c r="AA83" s="41">
        <f t="shared" si="17"/>
        <v>601</v>
      </c>
      <c r="AB83" s="41">
        <f t="shared" si="17"/>
        <v>540</v>
      </c>
      <c r="AC83" s="41">
        <f t="shared" si="17"/>
        <v>4876</v>
      </c>
      <c r="AD83" s="41">
        <f t="shared" si="17"/>
        <v>4546</v>
      </c>
      <c r="AE83" s="41">
        <f t="shared" si="17"/>
        <v>1170</v>
      </c>
      <c r="AF83" s="41">
        <f t="shared" si="17"/>
        <v>1106</v>
      </c>
      <c r="AG83" s="41">
        <f t="shared" si="17"/>
        <v>45010</v>
      </c>
      <c r="AH83" s="41">
        <f t="shared" si="17"/>
        <v>43107</v>
      </c>
      <c r="AI83" s="41">
        <f t="shared" si="17"/>
        <v>192179</v>
      </c>
      <c r="AJ83" s="41">
        <f t="shared" si="17"/>
        <v>181252</v>
      </c>
      <c r="AK83" s="41">
        <f t="shared" si="17"/>
        <v>754662</v>
      </c>
      <c r="AL83" s="41">
        <f t="shared" si="17"/>
        <v>718815</v>
      </c>
      <c r="AM83" s="41">
        <f t="shared" si="17"/>
        <v>437324</v>
      </c>
      <c r="AN83" s="41">
        <f t="shared" si="17"/>
        <v>427353</v>
      </c>
      <c r="AO83" s="41">
        <f t="shared" si="17"/>
        <v>88019</v>
      </c>
      <c r="AP83" s="41">
        <f t="shared" si="17"/>
        <v>83520</v>
      </c>
      <c r="AQ83" s="41">
        <f t="shared" si="17"/>
        <v>9921</v>
      </c>
      <c r="AR83" s="41">
        <f t="shared" si="17"/>
        <v>9446</v>
      </c>
      <c r="AS83" s="41">
        <f t="shared" si="17"/>
        <v>9341</v>
      </c>
      <c r="AT83" s="41">
        <f t="shared" si="17"/>
        <v>7868</v>
      </c>
      <c r="AU83" s="41">
        <f t="shared" si="17"/>
        <v>43581</v>
      </c>
      <c r="AV83" s="41">
        <f t="shared" si="17"/>
        <v>9920</v>
      </c>
    </row>
    <row r="86" spans="2:48" x14ac:dyDescent="0.25">
      <c r="B86" s="42"/>
    </row>
    <row r="87" spans="2:48" x14ac:dyDescent="0.25">
      <c r="B87" s="42"/>
    </row>
  </sheetData>
  <mergeCells count="79">
    <mergeCell ref="M3:P3"/>
    <mergeCell ref="AS4:AT4"/>
    <mergeCell ref="AP6:AP7"/>
    <mergeCell ref="AQ4:AR4"/>
    <mergeCell ref="Q3:T3"/>
    <mergeCell ref="U3:X3"/>
    <mergeCell ref="Y3:AB3"/>
    <mergeCell ref="AC3:AF3"/>
    <mergeCell ref="AG3:AP3"/>
    <mergeCell ref="AQ3:AT3"/>
    <mergeCell ref="F6:F7"/>
    <mergeCell ref="G6:G7"/>
    <mergeCell ref="H6:H7"/>
    <mergeCell ref="I6:I7"/>
    <mergeCell ref="A3:A4"/>
    <mergeCell ref="B3:B4"/>
    <mergeCell ref="C3:D4"/>
    <mergeCell ref="E3:L3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X6:X7"/>
    <mergeCell ref="Y6:Y7"/>
    <mergeCell ref="Z6:Z7"/>
    <mergeCell ref="AA6:AA7"/>
    <mergeCell ref="AB6:AB7"/>
    <mergeCell ref="AS5:AT5"/>
    <mergeCell ref="AH6:AH7"/>
    <mergeCell ref="AI6:AI7"/>
    <mergeCell ref="AJ6:AJ7"/>
    <mergeCell ref="AK6:AK7"/>
    <mergeCell ref="AL6:AL7"/>
    <mergeCell ref="AM6:AM7"/>
    <mergeCell ref="AN6:AN7"/>
    <mergeCell ref="AO6:AO7"/>
    <mergeCell ref="AU3:AV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P4"/>
    <mergeCell ref="AM5:AN5"/>
    <mergeCell ref="AO5:AP5"/>
    <mergeCell ref="AQ5:AR5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S6:S7"/>
    <mergeCell ref="AU6:AU7"/>
    <mergeCell ref="AV6:AV7"/>
    <mergeCell ref="AC6:AC7"/>
    <mergeCell ref="AD6:AD7"/>
    <mergeCell ref="AE6:AE7"/>
    <mergeCell ref="AF6:AF7"/>
    <mergeCell ref="AG6:A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2025-04-04T06:57:34Z</dcterms:created>
  <dcterms:modified xsi:type="dcterms:W3CDTF">2026-03-17T11:03:16Z</dcterms:modified>
</cp:coreProperties>
</file>