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0" i="1" l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EX62" i="1"/>
  <c r="EX71" i="1" s="1"/>
  <c r="EW62" i="1"/>
  <c r="EW71" i="1" s="1"/>
  <c r="EV62" i="1"/>
  <c r="EV71" i="1" s="1"/>
  <c r="EU62" i="1"/>
  <c r="EU71" i="1" s="1"/>
  <c r="ET62" i="1"/>
  <c r="ET71" i="1" s="1"/>
  <c r="ES62" i="1"/>
  <c r="ES71" i="1" s="1"/>
  <c r="ER62" i="1"/>
  <c r="ER71" i="1" s="1"/>
  <c r="EQ62" i="1"/>
  <c r="EQ71" i="1" s="1"/>
  <c r="EP62" i="1"/>
  <c r="EP71" i="1" s="1"/>
  <c r="EO62" i="1"/>
  <c r="EO71" i="1" s="1"/>
  <c r="EN62" i="1"/>
  <c r="EN71" i="1" s="1"/>
  <c r="EM62" i="1"/>
  <c r="EM71" i="1" s="1"/>
  <c r="EL62" i="1"/>
  <c r="EL71" i="1" s="1"/>
  <c r="EK62" i="1"/>
  <c r="EK71" i="1" s="1"/>
  <c r="EJ62" i="1"/>
  <c r="EJ71" i="1" s="1"/>
  <c r="EI62" i="1"/>
  <c r="EI71" i="1" s="1"/>
  <c r="EH62" i="1"/>
  <c r="EH71" i="1" s="1"/>
  <c r="EG62" i="1"/>
  <c r="EG71" i="1" s="1"/>
  <c r="EF62" i="1"/>
  <c r="EF71" i="1" s="1"/>
  <c r="EE62" i="1"/>
  <c r="EE71" i="1" s="1"/>
  <c r="ED62" i="1"/>
  <c r="ED71" i="1" s="1"/>
  <c r="EC62" i="1"/>
  <c r="EC71" i="1" s="1"/>
  <c r="EB62" i="1"/>
  <c r="EB71" i="1" s="1"/>
  <c r="EA62" i="1"/>
  <c r="EA71" i="1" s="1"/>
  <c r="DZ62" i="1"/>
  <c r="DZ71" i="1" s="1"/>
  <c r="DY62" i="1"/>
  <c r="DY71" i="1" s="1"/>
  <c r="DX62" i="1"/>
  <c r="DX71" i="1" s="1"/>
  <c r="DW62" i="1"/>
  <c r="DW71" i="1" s="1"/>
  <c r="DV62" i="1"/>
  <c r="DV71" i="1" s="1"/>
  <c r="DU62" i="1"/>
  <c r="DU71" i="1" s="1"/>
  <c r="DT62" i="1"/>
  <c r="DT71" i="1" s="1"/>
  <c r="DS62" i="1"/>
  <c r="DS71" i="1" s="1"/>
  <c r="DR62" i="1"/>
  <c r="DR71" i="1" s="1"/>
  <c r="DQ62" i="1"/>
  <c r="DQ71" i="1" s="1"/>
  <c r="DP62" i="1"/>
  <c r="DP71" i="1" s="1"/>
  <c r="DO62" i="1"/>
  <c r="DO71" i="1" s="1"/>
  <c r="DN62" i="1"/>
  <c r="DN71" i="1" s="1"/>
  <c r="DM62" i="1"/>
  <c r="DM71" i="1" s="1"/>
  <c r="DL62" i="1"/>
  <c r="DL71" i="1" s="1"/>
  <c r="DK62" i="1"/>
  <c r="DK71" i="1" s="1"/>
  <c r="DJ62" i="1"/>
  <c r="DJ71" i="1" s="1"/>
  <c r="DI62" i="1"/>
  <c r="DI71" i="1" s="1"/>
  <c r="DH62" i="1"/>
  <c r="DH71" i="1" s="1"/>
  <c r="DG62" i="1"/>
  <c r="DG71" i="1" s="1"/>
  <c r="DF62" i="1"/>
  <c r="DF71" i="1" s="1"/>
  <c r="DE62" i="1"/>
  <c r="DE71" i="1" s="1"/>
  <c r="DD62" i="1"/>
  <c r="DD71" i="1" s="1"/>
  <c r="DC62" i="1"/>
  <c r="DC71" i="1" s="1"/>
  <c r="DB62" i="1"/>
  <c r="DB71" i="1" s="1"/>
  <c r="DA62" i="1"/>
  <c r="DA71" i="1" s="1"/>
  <c r="CZ62" i="1"/>
  <c r="CZ71" i="1" s="1"/>
  <c r="CY62" i="1"/>
  <c r="CY71" i="1" s="1"/>
  <c r="CX62" i="1"/>
  <c r="CX71" i="1" s="1"/>
  <c r="CW62" i="1"/>
  <c r="CW71" i="1" s="1"/>
  <c r="CV62" i="1"/>
  <c r="CV71" i="1" s="1"/>
  <c r="CU62" i="1"/>
  <c r="CU71" i="1" s="1"/>
  <c r="CT62" i="1"/>
  <c r="CT71" i="1" s="1"/>
  <c r="CS62" i="1"/>
  <c r="CS71" i="1" s="1"/>
  <c r="CR62" i="1"/>
  <c r="CR71" i="1" s="1"/>
  <c r="CQ62" i="1"/>
  <c r="CQ71" i="1" s="1"/>
  <c r="CP62" i="1"/>
  <c r="CP71" i="1" s="1"/>
  <c r="CO62" i="1"/>
  <c r="CO71" i="1" s="1"/>
  <c r="CN62" i="1"/>
  <c r="CN71" i="1" s="1"/>
  <c r="CM62" i="1"/>
  <c r="CM71" i="1" s="1"/>
  <c r="CL62" i="1"/>
  <c r="CL71" i="1" s="1"/>
  <c r="CK62" i="1"/>
  <c r="CK71" i="1" s="1"/>
  <c r="CJ62" i="1"/>
  <c r="CJ71" i="1" s="1"/>
  <c r="CI62" i="1"/>
  <c r="CI71" i="1" s="1"/>
  <c r="CH62" i="1"/>
  <c r="CH71" i="1" s="1"/>
  <c r="CG62" i="1"/>
  <c r="CG71" i="1" s="1"/>
  <c r="CF62" i="1"/>
  <c r="CF71" i="1" s="1"/>
  <c r="CE62" i="1"/>
  <c r="CE71" i="1" s="1"/>
  <c r="CD62" i="1"/>
  <c r="CD71" i="1" s="1"/>
  <c r="CC62" i="1"/>
  <c r="CC71" i="1" s="1"/>
  <c r="CB62" i="1"/>
  <c r="CB71" i="1" s="1"/>
  <c r="CA62" i="1"/>
  <c r="CA71" i="1" s="1"/>
  <c r="BZ62" i="1"/>
  <c r="BZ71" i="1" s="1"/>
  <c r="BY62" i="1"/>
  <c r="BY71" i="1" s="1"/>
  <c r="BX62" i="1"/>
  <c r="BX71" i="1" s="1"/>
  <c r="BW62" i="1"/>
  <c r="BW71" i="1" s="1"/>
  <c r="BV62" i="1"/>
  <c r="BV71" i="1" s="1"/>
  <c r="BU62" i="1"/>
  <c r="BU71" i="1" s="1"/>
  <c r="BT62" i="1"/>
  <c r="BT71" i="1" s="1"/>
  <c r="BS62" i="1"/>
  <c r="BS71" i="1" s="1"/>
  <c r="BR62" i="1"/>
  <c r="BR71" i="1" s="1"/>
  <c r="BQ62" i="1"/>
  <c r="BQ71" i="1" s="1"/>
  <c r="BP62" i="1"/>
  <c r="BP71" i="1" s="1"/>
  <c r="BO62" i="1"/>
  <c r="BO71" i="1" s="1"/>
  <c r="BN62" i="1"/>
  <c r="BN71" i="1" s="1"/>
  <c r="BM62" i="1"/>
  <c r="BM71" i="1" s="1"/>
  <c r="BL62" i="1"/>
  <c r="BL71" i="1" s="1"/>
  <c r="BK62" i="1"/>
  <c r="BK71" i="1" s="1"/>
  <c r="BJ62" i="1"/>
  <c r="BJ71" i="1" s="1"/>
  <c r="BI62" i="1"/>
  <c r="BI71" i="1" s="1"/>
  <c r="BH62" i="1"/>
  <c r="BH71" i="1" s="1"/>
  <c r="BG62" i="1"/>
  <c r="BG71" i="1" s="1"/>
  <c r="BF62" i="1"/>
  <c r="BF71" i="1" s="1"/>
  <c r="BE62" i="1"/>
  <c r="BE71" i="1" s="1"/>
  <c r="BD62" i="1"/>
  <c r="BD71" i="1" s="1"/>
  <c r="BC62" i="1"/>
  <c r="BC71" i="1" s="1"/>
  <c r="BB62" i="1"/>
  <c r="BB71" i="1" s="1"/>
  <c r="BA62" i="1"/>
  <c r="BA71" i="1" s="1"/>
  <c r="AZ62" i="1"/>
  <c r="AZ71" i="1" s="1"/>
  <c r="AY62" i="1"/>
  <c r="AY71" i="1" s="1"/>
  <c r="AX62" i="1"/>
  <c r="AX71" i="1" s="1"/>
  <c r="AW62" i="1"/>
  <c r="AW71" i="1" s="1"/>
  <c r="AV62" i="1"/>
  <c r="AV71" i="1" s="1"/>
  <c r="AU62" i="1"/>
  <c r="AU71" i="1" s="1"/>
  <c r="AT62" i="1"/>
  <c r="AT71" i="1" s="1"/>
  <c r="AS62" i="1"/>
  <c r="AS71" i="1" s="1"/>
  <c r="AR62" i="1"/>
  <c r="AR71" i="1" s="1"/>
  <c r="AQ62" i="1"/>
  <c r="AQ71" i="1" s="1"/>
  <c r="AP62" i="1"/>
  <c r="AP71" i="1" s="1"/>
  <c r="AO62" i="1"/>
  <c r="AO71" i="1" s="1"/>
  <c r="AN62" i="1"/>
  <c r="AN71" i="1" s="1"/>
  <c r="AM62" i="1"/>
  <c r="AM71" i="1" s="1"/>
  <c r="AL62" i="1"/>
  <c r="AL71" i="1" s="1"/>
  <c r="AK62" i="1"/>
  <c r="AK71" i="1" s="1"/>
  <c r="AJ62" i="1"/>
  <c r="AJ71" i="1" s="1"/>
  <c r="AI62" i="1"/>
  <c r="AI71" i="1" s="1"/>
  <c r="AH62" i="1"/>
  <c r="AH71" i="1" s="1"/>
  <c r="AG62" i="1"/>
  <c r="AG71" i="1" s="1"/>
  <c r="AF62" i="1"/>
  <c r="AF71" i="1" s="1"/>
  <c r="AE62" i="1"/>
  <c r="AE71" i="1" s="1"/>
  <c r="AD62" i="1"/>
  <c r="AD71" i="1" s="1"/>
  <c r="AC62" i="1"/>
  <c r="AC71" i="1" s="1"/>
  <c r="AB62" i="1"/>
  <c r="AB71" i="1" s="1"/>
  <c r="AA62" i="1"/>
  <c r="AA71" i="1" s="1"/>
  <c r="Z62" i="1"/>
  <c r="Z71" i="1" s="1"/>
  <c r="Y62" i="1"/>
  <c r="Y71" i="1" s="1"/>
  <c r="X62" i="1"/>
  <c r="X71" i="1" s="1"/>
  <c r="W62" i="1"/>
  <c r="W71" i="1" s="1"/>
  <c r="V62" i="1"/>
  <c r="V71" i="1" s="1"/>
  <c r="U62" i="1"/>
  <c r="U71" i="1" s="1"/>
  <c r="T62" i="1"/>
  <c r="T71" i="1" s="1"/>
  <c r="S62" i="1"/>
  <c r="S71" i="1" s="1"/>
  <c r="R62" i="1"/>
  <c r="R71" i="1" s="1"/>
  <c r="Q62" i="1"/>
  <c r="Q71" i="1" s="1"/>
  <c r="P62" i="1"/>
  <c r="P71" i="1" s="1"/>
  <c r="O62" i="1"/>
  <c r="O71" i="1" s="1"/>
  <c r="N62" i="1"/>
  <c r="N71" i="1" s="1"/>
  <c r="M62" i="1"/>
  <c r="M71" i="1" s="1"/>
  <c r="L62" i="1"/>
  <c r="L71" i="1" s="1"/>
  <c r="K62" i="1"/>
  <c r="K71" i="1" s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J53" i="1" s="1"/>
  <c r="I44" i="1"/>
  <c r="I53" i="1" s="1"/>
  <c r="H44" i="1"/>
  <c r="H53" i="1" s="1"/>
  <c r="G44" i="1"/>
  <c r="G53" i="1" s="1"/>
  <c r="F44" i="1"/>
  <c r="F53" i="1" s="1"/>
  <c r="E44" i="1"/>
  <c r="E53" i="1" s="1"/>
  <c r="D44" i="1"/>
  <c r="D53" i="1" s="1"/>
  <c r="C44" i="1"/>
  <c r="C53" i="1" s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J36" i="1" s="1"/>
  <c r="I27" i="1"/>
  <c r="I36" i="1" s="1"/>
  <c r="H27" i="1"/>
  <c r="H36" i="1" s="1"/>
  <c r="G27" i="1"/>
  <c r="G36" i="1" s="1"/>
  <c r="F27" i="1"/>
  <c r="F36" i="1" s="1"/>
  <c r="E27" i="1"/>
  <c r="E36" i="1" s="1"/>
  <c r="D27" i="1"/>
  <c r="D36" i="1" s="1"/>
  <c r="C27" i="1"/>
  <c r="C36" i="1" s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8" i="1"/>
  <c r="J70" i="1" s="1"/>
  <c r="I18" i="1"/>
  <c r="I70" i="1" s="1"/>
  <c r="H18" i="1"/>
  <c r="H70" i="1" s="1"/>
  <c r="G18" i="1"/>
  <c r="G70" i="1" s="1"/>
  <c r="F18" i="1"/>
  <c r="F70" i="1" s="1"/>
  <c r="E18" i="1"/>
  <c r="E70" i="1" s="1"/>
  <c r="D18" i="1"/>
  <c r="D70" i="1" s="1"/>
  <c r="C18" i="1"/>
  <c r="C70" i="1" s="1"/>
  <c r="J17" i="1"/>
  <c r="J69" i="1" s="1"/>
  <c r="I17" i="1"/>
  <c r="I69" i="1" s="1"/>
  <c r="H17" i="1"/>
  <c r="H69" i="1" s="1"/>
  <c r="G17" i="1"/>
  <c r="G69" i="1" s="1"/>
  <c r="F17" i="1"/>
  <c r="F69" i="1" s="1"/>
  <c r="E17" i="1"/>
  <c r="E69" i="1" s="1"/>
  <c r="D17" i="1"/>
  <c r="D69" i="1" s="1"/>
  <c r="C17" i="1"/>
  <c r="C69" i="1" s="1"/>
  <c r="J16" i="1"/>
  <c r="J68" i="1" s="1"/>
  <c r="I16" i="1"/>
  <c r="I68" i="1" s="1"/>
  <c r="H16" i="1"/>
  <c r="H68" i="1" s="1"/>
  <c r="G16" i="1"/>
  <c r="G68" i="1" s="1"/>
  <c r="F16" i="1"/>
  <c r="F68" i="1" s="1"/>
  <c r="E16" i="1"/>
  <c r="E68" i="1" s="1"/>
  <c r="D16" i="1"/>
  <c r="D68" i="1" s="1"/>
  <c r="C16" i="1"/>
  <c r="C68" i="1" s="1"/>
  <c r="J15" i="1"/>
  <c r="J67" i="1" s="1"/>
  <c r="I15" i="1"/>
  <c r="I67" i="1" s="1"/>
  <c r="H15" i="1"/>
  <c r="H67" i="1" s="1"/>
  <c r="G15" i="1"/>
  <c r="G67" i="1" s="1"/>
  <c r="F15" i="1"/>
  <c r="F67" i="1" s="1"/>
  <c r="E15" i="1"/>
  <c r="E67" i="1" s="1"/>
  <c r="D15" i="1"/>
  <c r="D67" i="1" s="1"/>
  <c r="C15" i="1"/>
  <c r="C67" i="1" s="1"/>
  <c r="J14" i="1"/>
  <c r="J66" i="1" s="1"/>
  <c r="I14" i="1"/>
  <c r="I66" i="1" s="1"/>
  <c r="H14" i="1"/>
  <c r="H66" i="1" s="1"/>
  <c r="G14" i="1"/>
  <c r="G66" i="1" s="1"/>
  <c r="F14" i="1"/>
  <c r="F66" i="1" s="1"/>
  <c r="E14" i="1"/>
  <c r="E66" i="1" s="1"/>
  <c r="D14" i="1"/>
  <c r="D66" i="1" s="1"/>
  <c r="C14" i="1"/>
  <c r="C66" i="1" s="1"/>
  <c r="J13" i="1"/>
  <c r="J65" i="1" s="1"/>
  <c r="I13" i="1"/>
  <c r="I65" i="1" s="1"/>
  <c r="H13" i="1"/>
  <c r="H65" i="1" s="1"/>
  <c r="G13" i="1"/>
  <c r="G65" i="1" s="1"/>
  <c r="F13" i="1"/>
  <c r="F65" i="1" s="1"/>
  <c r="E13" i="1"/>
  <c r="E65" i="1" s="1"/>
  <c r="D13" i="1"/>
  <c r="D65" i="1" s="1"/>
  <c r="C13" i="1"/>
  <c r="C65" i="1" s="1"/>
  <c r="J12" i="1"/>
  <c r="J64" i="1" s="1"/>
  <c r="I12" i="1"/>
  <c r="I64" i="1" s="1"/>
  <c r="H12" i="1"/>
  <c r="H64" i="1" s="1"/>
  <c r="G12" i="1"/>
  <c r="G64" i="1" s="1"/>
  <c r="F12" i="1"/>
  <c r="F64" i="1" s="1"/>
  <c r="E12" i="1"/>
  <c r="E64" i="1" s="1"/>
  <c r="D12" i="1"/>
  <c r="D64" i="1" s="1"/>
  <c r="C12" i="1"/>
  <c r="C64" i="1" s="1"/>
  <c r="J11" i="1"/>
  <c r="J63" i="1" s="1"/>
  <c r="I11" i="1"/>
  <c r="I63" i="1" s="1"/>
  <c r="H11" i="1"/>
  <c r="H63" i="1" s="1"/>
  <c r="G11" i="1"/>
  <c r="G63" i="1" s="1"/>
  <c r="F11" i="1"/>
  <c r="F63" i="1" s="1"/>
  <c r="E11" i="1"/>
  <c r="E63" i="1" s="1"/>
  <c r="D11" i="1"/>
  <c r="D63" i="1" s="1"/>
  <c r="C11" i="1"/>
  <c r="C63" i="1" s="1"/>
  <c r="J10" i="1"/>
  <c r="J62" i="1" s="1"/>
  <c r="J71" i="1" s="1"/>
  <c r="I10" i="1"/>
  <c r="I62" i="1" s="1"/>
  <c r="I71" i="1" s="1"/>
  <c r="H10" i="1"/>
  <c r="H62" i="1" s="1"/>
  <c r="H71" i="1" s="1"/>
  <c r="G10" i="1"/>
  <c r="G62" i="1" s="1"/>
  <c r="G71" i="1" s="1"/>
  <c r="F10" i="1"/>
  <c r="F19" i="1" s="1"/>
  <c r="E10" i="1"/>
  <c r="E62" i="1" s="1"/>
  <c r="E71" i="1" s="1"/>
  <c r="D10" i="1"/>
  <c r="D62" i="1" s="1"/>
  <c r="D71" i="1" s="1"/>
  <c r="C10" i="1"/>
  <c r="C62" i="1" s="1"/>
  <c r="C71" i="1" s="1"/>
  <c r="C19" i="1" l="1"/>
  <c r="D19" i="1"/>
  <c r="E19" i="1"/>
  <c r="F62" i="1"/>
  <c r="F71" i="1" s="1"/>
  <c r="G19" i="1"/>
  <c r="H19" i="1"/>
  <c r="I19" i="1"/>
  <c r="J19" i="1"/>
</calcChain>
</file>

<file path=xl/sharedStrings.xml><?xml version="1.0" encoding="utf-8"?>
<sst xmlns="http://schemas.openxmlformats.org/spreadsheetml/2006/main" count="999" uniqueCount="48">
  <si>
    <t>ФОРМА 2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</si>
  <si>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</si>
  <si>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</si>
  <si>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</si>
  <si>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</si>
  <si>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</si>
  <si>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</si>
  <si>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</si>
  <si>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</si>
  <si>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</si>
  <si>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</si>
  <si>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</si>
  <si>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</si>
  <si>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</si>
  <si>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</si>
  <si>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</si>
  <si>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</si>
  <si>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</si>
  <si>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</si>
  <si>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</si>
  <si>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</si>
  <si>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</si>
  <si>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</si>
  <si>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</si>
  <si>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</si>
  <si>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</si>
  <si>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</si>
  <si>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</si>
  <si>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</si>
  <si>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</si>
  <si>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</si>
  <si>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</si>
  <si>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>Чуй</t>
  </si>
  <si>
    <t>Бишкек</t>
  </si>
  <si>
    <t>Ош</t>
  </si>
  <si>
    <t>г.Ош</t>
  </si>
  <si>
    <t>Жалалабад</t>
  </si>
  <si>
    <t>Ысыккуль</t>
  </si>
  <si>
    <t>Талас</t>
  </si>
  <si>
    <t>Нарын</t>
  </si>
  <si>
    <t>Баткен</t>
  </si>
  <si>
    <t>Итого по республике:</t>
  </si>
  <si>
    <t>март</t>
  </si>
  <si>
    <t>январь</t>
  </si>
  <si>
    <t xml:space="preserve">Из них наличные расчеты </t>
  </si>
  <si>
    <t xml:space="preserve">Из них без наличные расчеты  </t>
  </si>
  <si>
    <t>февраль</t>
  </si>
  <si>
    <t xml:space="preserve">Отчет о сделках по купле - продаже недвижимого имущества 1 квартал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</si>
</sst>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0"/>
      <color indexed="9"/>
      <name val="Arial Cyr"/>
    </font>
    <font>
      <b/>
      <sz val="14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b/>
      <sz val="11"/>
      <name val="Arial Cyr"/>
      <charset val="204"/>
    </font>
    <font>
      <sz val="11"/>
      <name val="Arial Cyr"/>
    </font>
    <font>
      <b/>
      <sz val="11"/>
      <color rgb="FFFF0000"/>
      <name val="Arial Cyr"/>
      <charset val="204"/>
    </font>
    <font>
      <sz val="14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3" fillId="3" borderId="0" xfId="0" applyFont="1" applyFill="1"/>
    <xf numFmtId="0" fontId="4" fillId="2" borderId="0" xfId="0" applyFont="1" applyFill="1"/>
    <xf numFmtId="0" fontId="3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5" fillId="2" borderId="0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0" fontId="7" fillId="6" borderId="1" xfId="0" applyFont="1" applyFill="1" applyBorder="1" applyAlignment="1">
      <alignment vertical="top" wrapText="1"/>
    </xf>
    <xf numFmtId="1" fontId="8" fillId="6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/>
    <xf numFmtId="0" fontId="3" fillId="2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7" borderId="0" xfId="0" applyFont="1" applyFill="1"/>
    <xf numFmtId="0" fontId="5" fillId="0" borderId="0" xfId="0" applyFont="1" applyFill="1"/>
    <xf numFmtId="1" fontId="5" fillId="0" borderId="0" xfId="0" applyNumberFormat="1" applyFont="1" applyFill="1"/>
    <xf numFmtId="0" fontId="3" fillId="3" borderId="0" xfId="0" applyFont="1" applyFill="1" applyBorder="1"/>
    <xf numFmtId="0" fontId="2" fillId="2" borderId="0" xfId="0" applyFont="1" applyFill="1" applyBorder="1"/>
    <xf numFmtId="0" fontId="5" fillId="4" borderId="8" xfId="0" applyFont="1" applyFill="1" applyBorder="1" applyAlignment="1">
      <alignment horizontal="center" vertical="center" wrapText="1"/>
    </xf>
    <xf numFmtId="0" fontId="9" fillId="5" borderId="8" xfId="0" applyFont="1" applyFill="1" applyBorder="1"/>
    <xf numFmtId="0" fontId="5" fillId="5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0" fillId="5" borderId="0" xfId="0" applyFill="1"/>
    <xf numFmtId="0" fontId="0" fillId="0" borderId="1" xfId="0" applyBorder="1"/>
    <xf numFmtId="0" fontId="6" fillId="2" borderId="0" xfId="0" applyFont="1" applyFill="1"/>
    <xf numFmtId="1" fontId="8" fillId="7" borderId="1" xfId="0" applyNumberFormat="1" applyFont="1" applyFill="1" applyBorder="1"/>
    <xf numFmtId="0" fontId="5" fillId="4" borderId="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75"/>
  <sheetViews>
    <sheetView tabSelected="1" workbookViewId="0">
      <selection sqref="A1:XFD1048576"/>
    </sheetView>
  </sheetViews>
  <sheetFormatPr defaultRowHeight="12.75" x14ac:dyDescent="0.2"/>
  <cols>
    <col min="1" max="1" width="3.85546875" style="5" customWidth="1"/>
    <col min="2" max="2" width="25.140625" style="5" bestFit="1" customWidth="1"/>
    <col min="3" max="3" width="13.42578125" style="5" customWidth="1"/>
    <col min="4" max="4" width="13.85546875" style="5" customWidth="1"/>
    <col min="5" max="5" width="10.42578125" style="5" customWidth="1"/>
    <col min="6" max="6" width="12.140625" style="5" customWidth="1"/>
    <col min="7" max="7" width="10.42578125" style="5" customWidth="1"/>
    <col min="8" max="8" width="12.85546875" style="5" customWidth="1"/>
    <col min="9" max="9" width="10.42578125" style="5" customWidth="1"/>
    <col min="10" max="10" width="12.140625" style="5" customWidth="1"/>
    <col min="11" max="11" width="10.42578125" style="5" customWidth="1"/>
    <col min="12" max="12" width="11" style="5" customWidth="1"/>
    <col min="13" max="13" width="11.5703125" style="5" customWidth="1"/>
    <col min="14" max="14" width="10.5703125" style="5" customWidth="1"/>
    <col min="15" max="15" width="12.42578125" style="5" customWidth="1"/>
    <col min="16" max="16" width="10.85546875" style="5" customWidth="1"/>
    <col min="17" max="17" width="9.5703125" style="5" customWidth="1"/>
    <col min="18" max="18" width="12" style="5" customWidth="1"/>
    <col min="19" max="19" width="10.42578125" style="5" customWidth="1"/>
    <col min="20" max="20" width="11.5703125" style="5" customWidth="1"/>
    <col min="21" max="21" width="10" style="5" customWidth="1"/>
    <col min="22" max="23" width="9.42578125" style="5" customWidth="1"/>
    <col min="24" max="24" width="9.5703125" style="5" customWidth="1"/>
    <col min="25" max="25" width="10.5703125" style="5" customWidth="1"/>
    <col min="26" max="26" width="9.42578125" style="5" bestFit="1" customWidth="1"/>
    <col min="27" max="27" width="10.5703125" style="5" customWidth="1"/>
    <col min="28" max="28" width="9.42578125" style="5" bestFit="1" customWidth="1"/>
    <col min="29" max="29" width="9.85546875" style="5" customWidth="1"/>
    <col min="30" max="31" width="12.42578125" style="5" customWidth="1"/>
    <col min="32" max="32" width="12.5703125" style="5" customWidth="1"/>
    <col min="33" max="33" width="10.42578125" style="5" customWidth="1"/>
    <col min="34" max="34" width="9.42578125" style="5" bestFit="1" customWidth="1"/>
    <col min="35" max="35" width="10.140625" style="5" customWidth="1"/>
    <col min="36" max="36" width="13.42578125" style="5" customWidth="1"/>
    <col min="37" max="37" width="10.140625" style="5" customWidth="1"/>
    <col min="38" max="38" width="10.5703125" style="5" customWidth="1"/>
    <col min="39" max="39" width="9.5703125" style="5" customWidth="1"/>
    <col min="40" max="40" width="15.5703125" style="34" customWidth="1"/>
    <col min="41" max="41" width="10.5703125" style="34" customWidth="1"/>
    <col min="42" max="47" width="9.140625" style="34"/>
    <col min="48" max="53" width="9.140625" style="5"/>
    <col min="54" max="54" width="8.42578125" style="5" bestFit="1" customWidth="1"/>
    <col min="55" max="256" width="9.140625" style="5"/>
    <col min="257" max="257" width="3.85546875" style="5" customWidth="1"/>
    <col min="258" max="258" width="25.140625" style="5" bestFit="1" customWidth="1"/>
    <col min="259" max="259" width="13.42578125" style="5" customWidth="1"/>
    <col min="260" max="260" width="13.85546875" style="5" customWidth="1"/>
    <col min="261" max="261" width="10.42578125" style="5" customWidth="1"/>
    <col min="262" max="262" width="12.140625" style="5" customWidth="1"/>
    <col min="263" max="263" width="10.42578125" style="5" customWidth="1"/>
    <col min="264" max="264" width="12.85546875" style="5" customWidth="1"/>
    <col min="265" max="265" width="10.42578125" style="5" customWidth="1"/>
    <col min="266" max="266" width="12.140625" style="5" customWidth="1"/>
    <col min="267" max="267" width="10.42578125" style="5" customWidth="1"/>
    <col min="268" max="268" width="11" style="5" customWidth="1"/>
    <col min="269" max="269" width="11.5703125" style="5" customWidth="1"/>
    <col min="270" max="270" width="10.5703125" style="5" customWidth="1"/>
    <col min="271" max="271" width="12.42578125" style="5" customWidth="1"/>
    <col min="272" max="272" width="10.85546875" style="5" customWidth="1"/>
    <col min="273" max="273" width="9.5703125" style="5" customWidth="1"/>
    <col min="274" max="274" width="12" style="5" customWidth="1"/>
    <col min="275" max="275" width="10.42578125" style="5" customWidth="1"/>
    <col min="276" max="276" width="11.5703125" style="5" customWidth="1"/>
    <col min="277" max="277" width="10" style="5" customWidth="1"/>
    <col min="278" max="279" width="9.42578125" style="5" customWidth="1"/>
    <col min="280" max="280" width="9.5703125" style="5" customWidth="1"/>
    <col min="281" max="281" width="10.5703125" style="5" customWidth="1"/>
    <col min="282" max="282" width="9.42578125" style="5" bestFit="1" customWidth="1"/>
    <col min="283" max="283" width="10.5703125" style="5" customWidth="1"/>
    <col min="284" max="284" width="9.42578125" style="5" bestFit="1" customWidth="1"/>
    <col min="285" max="285" width="9.85546875" style="5" customWidth="1"/>
    <col min="286" max="287" width="12.42578125" style="5" customWidth="1"/>
    <col min="288" max="288" width="12.5703125" style="5" customWidth="1"/>
    <col min="289" max="289" width="10.42578125" style="5" customWidth="1"/>
    <col min="290" max="290" width="9.42578125" style="5" bestFit="1" customWidth="1"/>
    <col min="291" max="291" width="10.140625" style="5" customWidth="1"/>
    <col min="292" max="292" width="13.42578125" style="5" customWidth="1"/>
    <col min="293" max="293" width="10.140625" style="5" customWidth="1"/>
    <col min="294" max="294" width="10.5703125" style="5" customWidth="1"/>
    <col min="295" max="295" width="9.5703125" style="5" customWidth="1"/>
    <col min="296" max="296" width="15.5703125" style="5" customWidth="1"/>
    <col min="297" max="297" width="10.5703125" style="5" customWidth="1"/>
    <col min="298" max="309" width="9.140625" style="5"/>
    <col min="310" max="310" width="8.42578125" style="5" bestFit="1" customWidth="1"/>
    <col min="311" max="512" width="9.140625" style="5"/>
    <col min="513" max="513" width="3.85546875" style="5" customWidth="1"/>
    <col min="514" max="514" width="25.140625" style="5" bestFit="1" customWidth="1"/>
    <col min="515" max="515" width="13.42578125" style="5" customWidth="1"/>
    <col min="516" max="516" width="13.85546875" style="5" customWidth="1"/>
    <col min="517" max="517" width="10.42578125" style="5" customWidth="1"/>
    <col min="518" max="518" width="12.140625" style="5" customWidth="1"/>
    <col min="519" max="519" width="10.42578125" style="5" customWidth="1"/>
    <col min="520" max="520" width="12.85546875" style="5" customWidth="1"/>
    <col min="521" max="521" width="10.42578125" style="5" customWidth="1"/>
    <col min="522" max="522" width="12.140625" style="5" customWidth="1"/>
    <col min="523" max="523" width="10.42578125" style="5" customWidth="1"/>
    <col min="524" max="524" width="11" style="5" customWidth="1"/>
    <col min="525" max="525" width="11.5703125" style="5" customWidth="1"/>
    <col min="526" max="526" width="10.5703125" style="5" customWidth="1"/>
    <col min="527" max="527" width="12.42578125" style="5" customWidth="1"/>
    <col min="528" max="528" width="10.85546875" style="5" customWidth="1"/>
    <col min="529" max="529" width="9.5703125" style="5" customWidth="1"/>
    <col min="530" max="530" width="12" style="5" customWidth="1"/>
    <col min="531" max="531" width="10.42578125" style="5" customWidth="1"/>
    <col min="532" max="532" width="11.5703125" style="5" customWidth="1"/>
    <col min="533" max="533" width="10" style="5" customWidth="1"/>
    <col min="534" max="535" width="9.42578125" style="5" customWidth="1"/>
    <col min="536" max="536" width="9.5703125" style="5" customWidth="1"/>
    <col min="537" max="537" width="10.5703125" style="5" customWidth="1"/>
    <col min="538" max="538" width="9.42578125" style="5" bestFit="1" customWidth="1"/>
    <col min="539" max="539" width="10.5703125" style="5" customWidth="1"/>
    <col min="540" max="540" width="9.42578125" style="5" bestFit="1" customWidth="1"/>
    <col min="541" max="541" width="9.85546875" style="5" customWidth="1"/>
    <col min="542" max="543" width="12.42578125" style="5" customWidth="1"/>
    <col min="544" max="544" width="12.5703125" style="5" customWidth="1"/>
    <col min="545" max="545" width="10.42578125" style="5" customWidth="1"/>
    <col min="546" max="546" width="9.42578125" style="5" bestFit="1" customWidth="1"/>
    <col min="547" max="547" width="10.140625" style="5" customWidth="1"/>
    <col min="548" max="548" width="13.42578125" style="5" customWidth="1"/>
    <col min="549" max="549" width="10.140625" style="5" customWidth="1"/>
    <col min="550" max="550" width="10.5703125" style="5" customWidth="1"/>
    <col min="551" max="551" width="9.5703125" style="5" customWidth="1"/>
    <col min="552" max="552" width="15.5703125" style="5" customWidth="1"/>
    <col min="553" max="553" width="10.5703125" style="5" customWidth="1"/>
    <col min="554" max="565" width="9.140625" style="5"/>
    <col min="566" max="566" width="8.42578125" style="5" bestFit="1" customWidth="1"/>
    <col min="567" max="768" width="9.140625" style="5"/>
    <col min="769" max="769" width="3.85546875" style="5" customWidth="1"/>
    <col min="770" max="770" width="25.140625" style="5" bestFit="1" customWidth="1"/>
    <col min="771" max="771" width="13.42578125" style="5" customWidth="1"/>
    <col min="772" max="772" width="13.85546875" style="5" customWidth="1"/>
    <col min="773" max="773" width="10.42578125" style="5" customWidth="1"/>
    <col min="774" max="774" width="12.140625" style="5" customWidth="1"/>
    <col min="775" max="775" width="10.42578125" style="5" customWidth="1"/>
    <col min="776" max="776" width="12.85546875" style="5" customWidth="1"/>
    <col min="777" max="777" width="10.42578125" style="5" customWidth="1"/>
    <col min="778" max="778" width="12.140625" style="5" customWidth="1"/>
    <col min="779" max="779" width="10.42578125" style="5" customWidth="1"/>
    <col min="780" max="780" width="11" style="5" customWidth="1"/>
    <col min="781" max="781" width="11.5703125" style="5" customWidth="1"/>
    <col min="782" max="782" width="10.5703125" style="5" customWidth="1"/>
    <col min="783" max="783" width="12.42578125" style="5" customWidth="1"/>
    <col min="784" max="784" width="10.85546875" style="5" customWidth="1"/>
    <col min="785" max="785" width="9.5703125" style="5" customWidth="1"/>
    <col min="786" max="786" width="12" style="5" customWidth="1"/>
    <col min="787" max="787" width="10.42578125" style="5" customWidth="1"/>
    <col min="788" max="788" width="11.5703125" style="5" customWidth="1"/>
    <col min="789" max="789" width="10" style="5" customWidth="1"/>
    <col min="790" max="791" width="9.42578125" style="5" customWidth="1"/>
    <col min="792" max="792" width="9.5703125" style="5" customWidth="1"/>
    <col min="793" max="793" width="10.5703125" style="5" customWidth="1"/>
    <col min="794" max="794" width="9.42578125" style="5" bestFit="1" customWidth="1"/>
    <col min="795" max="795" width="10.5703125" style="5" customWidth="1"/>
    <col min="796" max="796" width="9.42578125" style="5" bestFit="1" customWidth="1"/>
    <col min="797" max="797" width="9.85546875" style="5" customWidth="1"/>
    <col min="798" max="799" width="12.42578125" style="5" customWidth="1"/>
    <col min="800" max="800" width="12.5703125" style="5" customWidth="1"/>
    <col min="801" max="801" width="10.42578125" style="5" customWidth="1"/>
    <col min="802" max="802" width="9.42578125" style="5" bestFit="1" customWidth="1"/>
    <col min="803" max="803" width="10.140625" style="5" customWidth="1"/>
    <col min="804" max="804" width="13.42578125" style="5" customWidth="1"/>
    <col min="805" max="805" width="10.140625" style="5" customWidth="1"/>
    <col min="806" max="806" width="10.5703125" style="5" customWidth="1"/>
    <col min="807" max="807" width="9.5703125" style="5" customWidth="1"/>
    <col min="808" max="808" width="15.5703125" style="5" customWidth="1"/>
    <col min="809" max="809" width="10.5703125" style="5" customWidth="1"/>
    <col min="810" max="821" width="9.140625" style="5"/>
    <col min="822" max="822" width="8.42578125" style="5" bestFit="1" customWidth="1"/>
    <col min="823" max="1024" width="9.140625" style="5"/>
    <col min="1025" max="1025" width="3.85546875" style="5" customWidth="1"/>
    <col min="1026" max="1026" width="25.140625" style="5" bestFit="1" customWidth="1"/>
    <col min="1027" max="1027" width="13.42578125" style="5" customWidth="1"/>
    <col min="1028" max="1028" width="13.85546875" style="5" customWidth="1"/>
    <col min="1029" max="1029" width="10.42578125" style="5" customWidth="1"/>
    <col min="1030" max="1030" width="12.140625" style="5" customWidth="1"/>
    <col min="1031" max="1031" width="10.42578125" style="5" customWidth="1"/>
    <col min="1032" max="1032" width="12.85546875" style="5" customWidth="1"/>
    <col min="1033" max="1033" width="10.42578125" style="5" customWidth="1"/>
    <col min="1034" max="1034" width="12.140625" style="5" customWidth="1"/>
    <col min="1035" max="1035" width="10.42578125" style="5" customWidth="1"/>
    <col min="1036" max="1036" width="11" style="5" customWidth="1"/>
    <col min="1037" max="1037" width="11.5703125" style="5" customWidth="1"/>
    <col min="1038" max="1038" width="10.5703125" style="5" customWidth="1"/>
    <col min="1039" max="1039" width="12.42578125" style="5" customWidth="1"/>
    <col min="1040" max="1040" width="10.85546875" style="5" customWidth="1"/>
    <col min="1041" max="1041" width="9.5703125" style="5" customWidth="1"/>
    <col min="1042" max="1042" width="12" style="5" customWidth="1"/>
    <col min="1043" max="1043" width="10.42578125" style="5" customWidth="1"/>
    <col min="1044" max="1044" width="11.5703125" style="5" customWidth="1"/>
    <col min="1045" max="1045" width="10" style="5" customWidth="1"/>
    <col min="1046" max="1047" width="9.42578125" style="5" customWidth="1"/>
    <col min="1048" max="1048" width="9.5703125" style="5" customWidth="1"/>
    <col min="1049" max="1049" width="10.5703125" style="5" customWidth="1"/>
    <col min="1050" max="1050" width="9.42578125" style="5" bestFit="1" customWidth="1"/>
    <col min="1051" max="1051" width="10.5703125" style="5" customWidth="1"/>
    <col min="1052" max="1052" width="9.42578125" style="5" bestFit="1" customWidth="1"/>
    <col min="1053" max="1053" width="9.85546875" style="5" customWidth="1"/>
    <col min="1054" max="1055" width="12.42578125" style="5" customWidth="1"/>
    <col min="1056" max="1056" width="12.5703125" style="5" customWidth="1"/>
    <col min="1057" max="1057" width="10.42578125" style="5" customWidth="1"/>
    <col min="1058" max="1058" width="9.42578125" style="5" bestFit="1" customWidth="1"/>
    <col min="1059" max="1059" width="10.140625" style="5" customWidth="1"/>
    <col min="1060" max="1060" width="13.42578125" style="5" customWidth="1"/>
    <col min="1061" max="1061" width="10.140625" style="5" customWidth="1"/>
    <col min="1062" max="1062" width="10.5703125" style="5" customWidth="1"/>
    <col min="1063" max="1063" width="9.5703125" style="5" customWidth="1"/>
    <col min="1064" max="1064" width="15.5703125" style="5" customWidth="1"/>
    <col min="1065" max="1065" width="10.5703125" style="5" customWidth="1"/>
    <col min="1066" max="1077" width="9.140625" style="5"/>
    <col min="1078" max="1078" width="8.42578125" style="5" bestFit="1" customWidth="1"/>
    <col min="1079" max="1280" width="9.140625" style="5"/>
    <col min="1281" max="1281" width="3.85546875" style="5" customWidth="1"/>
    <col min="1282" max="1282" width="25.140625" style="5" bestFit="1" customWidth="1"/>
    <col min="1283" max="1283" width="13.42578125" style="5" customWidth="1"/>
    <col min="1284" max="1284" width="13.85546875" style="5" customWidth="1"/>
    <col min="1285" max="1285" width="10.42578125" style="5" customWidth="1"/>
    <col min="1286" max="1286" width="12.140625" style="5" customWidth="1"/>
    <col min="1287" max="1287" width="10.42578125" style="5" customWidth="1"/>
    <col min="1288" max="1288" width="12.85546875" style="5" customWidth="1"/>
    <col min="1289" max="1289" width="10.42578125" style="5" customWidth="1"/>
    <col min="1290" max="1290" width="12.140625" style="5" customWidth="1"/>
    <col min="1291" max="1291" width="10.42578125" style="5" customWidth="1"/>
    <col min="1292" max="1292" width="11" style="5" customWidth="1"/>
    <col min="1293" max="1293" width="11.5703125" style="5" customWidth="1"/>
    <col min="1294" max="1294" width="10.5703125" style="5" customWidth="1"/>
    <col min="1295" max="1295" width="12.42578125" style="5" customWidth="1"/>
    <col min="1296" max="1296" width="10.85546875" style="5" customWidth="1"/>
    <col min="1297" max="1297" width="9.5703125" style="5" customWidth="1"/>
    <col min="1298" max="1298" width="12" style="5" customWidth="1"/>
    <col min="1299" max="1299" width="10.42578125" style="5" customWidth="1"/>
    <col min="1300" max="1300" width="11.5703125" style="5" customWidth="1"/>
    <col min="1301" max="1301" width="10" style="5" customWidth="1"/>
    <col min="1302" max="1303" width="9.42578125" style="5" customWidth="1"/>
    <col min="1304" max="1304" width="9.5703125" style="5" customWidth="1"/>
    <col min="1305" max="1305" width="10.5703125" style="5" customWidth="1"/>
    <col min="1306" max="1306" width="9.42578125" style="5" bestFit="1" customWidth="1"/>
    <col min="1307" max="1307" width="10.5703125" style="5" customWidth="1"/>
    <col min="1308" max="1308" width="9.42578125" style="5" bestFit="1" customWidth="1"/>
    <col min="1309" max="1309" width="9.85546875" style="5" customWidth="1"/>
    <col min="1310" max="1311" width="12.42578125" style="5" customWidth="1"/>
    <col min="1312" max="1312" width="12.5703125" style="5" customWidth="1"/>
    <col min="1313" max="1313" width="10.42578125" style="5" customWidth="1"/>
    <col min="1314" max="1314" width="9.42578125" style="5" bestFit="1" customWidth="1"/>
    <col min="1315" max="1315" width="10.140625" style="5" customWidth="1"/>
    <col min="1316" max="1316" width="13.42578125" style="5" customWidth="1"/>
    <col min="1317" max="1317" width="10.140625" style="5" customWidth="1"/>
    <col min="1318" max="1318" width="10.5703125" style="5" customWidth="1"/>
    <col min="1319" max="1319" width="9.5703125" style="5" customWidth="1"/>
    <col min="1320" max="1320" width="15.5703125" style="5" customWidth="1"/>
    <col min="1321" max="1321" width="10.5703125" style="5" customWidth="1"/>
    <col min="1322" max="1333" width="9.140625" style="5"/>
    <col min="1334" max="1334" width="8.42578125" style="5" bestFit="1" customWidth="1"/>
    <col min="1335" max="1536" width="9.140625" style="5"/>
    <col min="1537" max="1537" width="3.85546875" style="5" customWidth="1"/>
    <col min="1538" max="1538" width="25.140625" style="5" bestFit="1" customWidth="1"/>
    <col min="1539" max="1539" width="13.42578125" style="5" customWidth="1"/>
    <col min="1540" max="1540" width="13.85546875" style="5" customWidth="1"/>
    <col min="1541" max="1541" width="10.42578125" style="5" customWidth="1"/>
    <col min="1542" max="1542" width="12.140625" style="5" customWidth="1"/>
    <col min="1543" max="1543" width="10.42578125" style="5" customWidth="1"/>
    <col min="1544" max="1544" width="12.85546875" style="5" customWidth="1"/>
    <col min="1545" max="1545" width="10.42578125" style="5" customWidth="1"/>
    <col min="1546" max="1546" width="12.140625" style="5" customWidth="1"/>
    <col min="1547" max="1547" width="10.42578125" style="5" customWidth="1"/>
    <col min="1548" max="1548" width="11" style="5" customWidth="1"/>
    <col min="1549" max="1549" width="11.5703125" style="5" customWidth="1"/>
    <col min="1550" max="1550" width="10.5703125" style="5" customWidth="1"/>
    <col min="1551" max="1551" width="12.42578125" style="5" customWidth="1"/>
    <col min="1552" max="1552" width="10.85546875" style="5" customWidth="1"/>
    <col min="1553" max="1553" width="9.5703125" style="5" customWidth="1"/>
    <col min="1554" max="1554" width="12" style="5" customWidth="1"/>
    <col min="1555" max="1555" width="10.42578125" style="5" customWidth="1"/>
    <col min="1556" max="1556" width="11.5703125" style="5" customWidth="1"/>
    <col min="1557" max="1557" width="10" style="5" customWidth="1"/>
    <col min="1558" max="1559" width="9.42578125" style="5" customWidth="1"/>
    <col min="1560" max="1560" width="9.5703125" style="5" customWidth="1"/>
    <col min="1561" max="1561" width="10.5703125" style="5" customWidth="1"/>
    <col min="1562" max="1562" width="9.42578125" style="5" bestFit="1" customWidth="1"/>
    <col min="1563" max="1563" width="10.5703125" style="5" customWidth="1"/>
    <col min="1564" max="1564" width="9.42578125" style="5" bestFit="1" customWidth="1"/>
    <col min="1565" max="1565" width="9.85546875" style="5" customWidth="1"/>
    <col min="1566" max="1567" width="12.42578125" style="5" customWidth="1"/>
    <col min="1568" max="1568" width="12.5703125" style="5" customWidth="1"/>
    <col min="1569" max="1569" width="10.42578125" style="5" customWidth="1"/>
    <col min="1570" max="1570" width="9.42578125" style="5" bestFit="1" customWidth="1"/>
    <col min="1571" max="1571" width="10.140625" style="5" customWidth="1"/>
    <col min="1572" max="1572" width="13.42578125" style="5" customWidth="1"/>
    <col min="1573" max="1573" width="10.140625" style="5" customWidth="1"/>
    <col min="1574" max="1574" width="10.5703125" style="5" customWidth="1"/>
    <col min="1575" max="1575" width="9.5703125" style="5" customWidth="1"/>
    <col min="1576" max="1576" width="15.5703125" style="5" customWidth="1"/>
    <col min="1577" max="1577" width="10.5703125" style="5" customWidth="1"/>
    <col min="1578" max="1589" width="9.140625" style="5"/>
    <col min="1590" max="1590" width="8.42578125" style="5" bestFit="1" customWidth="1"/>
    <col min="1591" max="1792" width="9.140625" style="5"/>
    <col min="1793" max="1793" width="3.85546875" style="5" customWidth="1"/>
    <col min="1794" max="1794" width="25.140625" style="5" bestFit="1" customWidth="1"/>
    <col min="1795" max="1795" width="13.42578125" style="5" customWidth="1"/>
    <col min="1796" max="1796" width="13.85546875" style="5" customWidth="1"/>
    <col min="1797" max="1797" width="10.42578125" style="5" customWidth="1"/>
    <col min="1798" max="1798" width="12.140625" style="5" customWidth="1"/>
    <col min="1799" max="1799" width="10.42578125" style="5" customWidth="1"/>
    <col min="1800" max="1800" width="12.85546875" style="5" customWidth="1"/>
    <col min="1801" max="1801" width="10.42578125" style="5" customWidth="1"/>
    <col min="1802" max="1802" width="12.140625" style="5" customWidth="1"/>
    <col min="1803" max="1803" width="10.42578125" style="5" customWidth="1"/>
    <col min="1804" max="1804" width="11" style="5" customWidth="1"/>
    <col min="1805" max="1805" width="11.5703125" style="5" customWidth="1"/>
    <col min="1806" max="1806" width="10.5703125" style="5" customWidth="1"/>
    <col min="1807" max="1807" width="12.42578125" style="5" customWidth="1"/>
    <col min="1808" max="1808" width="10.85546875" style="5" customWidth="1"/>
    <col min="1809" max="1809" width="9.5703125" style="5" customWidth="1"/>
    <col min="1810" max="1810" width="12" style="5" customWidth="1"/>
    <col min="1811" max="1811" width="10.42578125" style="5" customWidth="1"/>
    <col min="1812" max="1812" width="11.5703125" style="5" customWidth="1"/>
    <col min="1813" max="1813" width="10" style="5" customWidth="1"/>
    <col min="1814" max="1815" width="9.42578125" style="5" customWidth="1"/>
    <col min="1816" max="1816" width="9.5703125" style="5" customWidth="1"/>
    <col min="1817" max="1817" width="10.5703125" style="5" customWidth="1"/>
    <col min="1818" max="1818" width="9.42578125" style="5" bestFit="1" customWidth="1"/>
    <col min="1819" max="1819" width="10.5703125" style="5" customWidth="1"/>
    <col min="1820" max="1820" width="9.42578125" style="5" bestFit="1" customWidth="1"/>
    <col min="1821" max="1821" width="9.85546875" style="5" customWidth="1"/>
    <col min="1822" max="1823" width="12.42578125" style="5" customWidth="1"/>
    <col min="1824" max="1824" width="12.5703125" style="5" customWidth="1"/>
    <col min="1825" max="1825" width="10.42578125" style="5" customWidth="1"/>
    <col min="1826" max="1826" width="9.42578125" style="5" bestFit="1" customWidth="1"/>
    <col min="1827" max="1827" width="10.140625" style="5" customWidth="1"/>
    <col min="1828" max="1828" width="13.42578125" style="5" customWidth="1"/>
    <col min="1829" max="1829" width="10.140625" style="5" customWidth="1"/>
    <col min="1830" max="1830" width="10.5703125" style="5" customWidth="1"/>
    <col min="1831" max="1831" width="9.5703125" style="5" customWidth="1"/>
    <col min="1832" max="1832" width="15.5703125" style="5" customWidth="1"/>
    <col min="1833" max="1833" width="10.5703125" style="5" customWidth="1"/>
    <col min="1834" max="1845" width="9.140625" style="5"/>
    <col min="1846" max="1846" width="8.42578125" style="5" bestFit="1" customWidth="1"/>
    <col min="1847" max="2048" width="9.140625" style="5"/>
    <col min="2049" max="2049" width="3.85546875" style="5" customWidth="1"/>
    <col min="2050" max="2050" width="25.140625" style="5" bestFit="1" customWidth="1"/>
    <col min="2051" max="2051" width="13.42578125" style="5" customWidth="1"/>
    <col min="2052" max="2052" width="13.85546875" style="5" customWidth="1"/>
    <col min="2053" max="2053" width="10.42578125" style="5" customWidth="1"/>
    <col min="2054" max="2054" width="12.140625" style="5" customWidth="1"/>
    <col min="2055" max="2055" width="10.42578125" style="5" customWidth="1"/>
    <col min="2056" max="2056" width="12.85546875" style="5" customWidth="1"/>
    <col min="2057" max="2057" width="10.42578125" style="5" customWidth="1"/>
    <col min="2058" max="2058" width="12.140625" style="5" customWidth="1"/>
    <col min="2059" max="2059" width="10.42578125" style="5" customWidth="1"/>
    <col min="2060" max="2060" width="11" style="5" customWidth="1"/>
    <col min="2061" max="2061" width="11.5703125" style="5" customWidth="1"/>
    <col min="2062" max="2062" width="10.5703125" style="5" customWidth="1"/>
    <col min="2063" max="2063" width="12.42578125" style="5" customWidth="1"/>
    <col min="2064" max="2064" width="10.85546875" style="5" customWidth="1"/>
    <col min="2065" max="2065" width="9.5703125" style="5" customWidth="1"/>
    <col min="2066" max="2066" width="12" style="5" customWidth="1"/>
    <col min="2067" max="2067" width="10.42578125" style="5" customWidth="1"/>
    <col min="2068" max="2068" width="11.5703125" style="5" customWidth="1"/>
    <col min="2069" max="2069" width="10" style="5" customWidth="1"/>
    <col min="2070" max="2071" width="9.42578125" style="5" customWidth="1"/>
    <col min="2072" max="2072" width="9.5703125" style="5" customWidth="1"/>
    <col min="2073" max="2073" width="10.5703125" style="5" customWidth="1"/>
    <col min="2074" max="2074" width="9.42578125" style="5" bestFit="1" customWidth="1"/>
    <col min="2075" max="2075" width="10.5703125" style="5" customWidth="1"/>
    <col min="2076" max="2076" width="9.42578125" style="5" bestFit="1" customWidth="1"/>
    <col min="2077" max="2077" width="9.85546875" style="5" customWidth="1"/>
    <col min="2078" max="2079" width="12.42578125" style="5" customWidth="1"/>
    <col min="2080" max="2080" width="12.5703125" style="5" customWidth="1"/>
    <col min="2081" max="2081" width="10.42578125" style="5" customWidth="1"/>
    <col min="2082" max="2082" width="9.42578125" style="5" bestFit="1" customWidth="1"/>
    <col min="2083" max="2083" width="10.140625" style="5" customWidth="1"/>
    <col min="2084" max="2084" width="13.42578125" style="5" customWidth="1"/>
    <col min="2085" max="2085" width="10.140625" style="5" customWidth="1"/>
    <col min="2086" max="2086" width="10.5703125" style="5" customWidth="1"/>
    <col min="2087" max="2087" width="9.5703125" style="5" customWidth="1"/>
    <col min="2088" max="2088" width="15.5703125" style="5" customWidth="1"/>
    <col min="2089" max="2089" width="10.5703125" style="5" customWidth="1"/>
    <col min="2090" max="2101" width="9.140625" style="5"/>
    <col min="2102" max="2102" width="8.42578125" style="5" bestFit="1" customWidth="1"/>
    <col min="2103" max="2304" width="9.140625" style="5"/>
    <col min="2305" max="2305" width="3.85546875" style="5" customWidth="1"/>
    <col min="2306" max="2306" width="25.140625" style="5" bestFit="1" customWidth="1"/>
    <col min="2307" max="2307" width="13.42578125" style="5" customWidth="1"/>
    <col min="2308" max="2308" width="13.85546875" style="5" customWidth="1"/>
    <col min="2309" max="2309" width="10.42578125" style="5" customWidth="1"/>
    <col min="2310" max="2310" width="12.140625" style="5" customWidth="1"/>
    <col min="2311" max="2311" width="10.42578125" style="5" customWidth="1"/>
    <col min="2312" max="2312" width="12.85546875" style="5" customWidth="1"/>
    <col min="2313" max="2313" width="10.42578125" style="5" customWidth="1"/>
    <col min="2314" max="2314" width="12.140625" style="5" customWidth="1"/>
    <col min="2315" max="2315" width="10.42578125" style="5" customWidth="1"/>
    <col min="2316" max="2316" width="11" style="5" customWidth="1"/>
    <col min="2317" max="2317" width="11.5703125" style="5" customWidth="1"/>
    <col min="2318" max="2318" width="10.5703125" style="5" customWidth="1"/>
    <col min="2319" max="2319" width="12.42578125" style="5" customWidth="1"/>
    <col min="2320" max="2320" width="10.85546875" style="5" customWidth="1"/>
    <col min="2321" max="2321" width="9.5703125" style="5" customWidth="1"/>
    <col min="2322" max="2322" width="12" style="5" customWidth="1"/>
    <col min="2323" max="2323" width="10.42578125" style="5" customWidth="1"/>
    <col min="2324" max="2324" width="11.5703125" style="5" customWidth="1"/>
    <col min="2325" max="2325" width="10" style="5" customWidth="1"/>
    <col min="2326" max="2327" width="9.42578125" style="5" customWidth="1"/>
    <col min="2328" max="2328" width="9.5703125" style="5" customWidth="1"/>
    <col min="2329" max="2329" width="10.5703125" style="5" customWidth="1"/>
    <col min="2330" max="2330" width="9.42578125" style="5" bestFit="1" customWidth="1"/>
    <col min="2331" max="2331" width="10.5703125" style="5" customWidth="1"/>
    <col min="2332" max="2332" width="9.42578125" style="5" bestFit="1" customWidth="1"/>
    <col min="2333" max="2333" width="9.85546875" style="5" customWidth="1"/>
    <col min="2334" max="2335" width="12.42578125" style="5" customWidth="1"/>
    <col min="2336" max="2336" width="12.5703125" style="5" customWidth="1"/>
    <col min="2337" max="2337" width="10.42578125" style="5" customWidth="1"/>
    <col min="2338" max="2338" width="9.42578125" style="5" bestFit="1" customWidth="1"/>
    <col min="2339" max="2339" width="10.140625" style="5" customWidth="1"/>
    <col min="2340" max="2340" width="13.42578125" style="5" customWidth="1"/>
    <col min="2341" max="2341" width="10.140625" style="5" customWidth="1"/>
    <col min="2342" max="2342" width="10.5703125" style="5" customWidth="1"/>
    <col min="2343" max="2343" width="9.5703125" style="5" customWidth="1"/>
    <col min="2344" max="2344" width="15.5703125" style="5" customWidth="1"/>
    <col min="2345" max="2345" width="10.5703125" style="5" customWidth="1"/>
    <col min="2346" max="2357" width="9.140625" style="5"/>
    <col min="2358" max="2358" width="8.42578125" style="5" bestFit="1" customWidth="1"/>
    <col min="2359" max="2560" width="9.140625" style="5"/>
    <col min="2561" max="2561" width="3.85546875" style="5" customWidth="1"/>
    <col min="2562" max="2562" width="25.140625" style="5" bestFit="1" customWidth="1"/>
    <col min="2563" max="2563" width="13.42578125" style="5" customWidth="1"/>
    <col min="2564" max="2564" width="13.85546875" style="5" customWidth="1"/>
    <col min="2565" max="2565" width="10.42578125" style="5" customWidth="1"/>
    <col min="2566" max="2566" width="12.140625" style="5" customWidth="1"/>
    <col min="2567" max="2567" width="10.42578125" style="5" customWidth="1"/>
    <col min="2568" max="2568" width="12.85546875" style="5" customWidth="1"/>
    <col min="2569" max="2569" width="10.42578125" style="5" customWidth="1"/>
    <col min="2570" max="2570" width="12.140625" style="5" customWidth="1"/>
    <col min="2571" max="2571" width="10.42578125" style="5" customWidth="1"/>
    <col min="2572" max="2572" width="11" style="5" customWidth="1"/>
    <col min="2573" max="2573" width="11.5703125" style="5" customWidth="1"/>
    <col min="2574" max="2574" width="10.5703125" style="5" customWidth="1"/>
    <col min="2575" max="2575" width="12.42578125" style="5" customWidth="1"/>
    <col min="2576" max="2576" width="10.85546875" style="5" customWidth="1"/>
    <col min="2577" max="2577" width="9.5703125" style="5" customWidth="1"/>
    <col min="2578" max="2578" width="12" style="5" customWidth="1"/>
    <col min="2579" max="2579" width="10.42578125" style="5" customWidth="1"/>
    <col min="2580" max="2580" width="11.5703125" style="5" customWidth="1"/>
    <col min="2581" max="2581" width="10" style="5" customWidth="1"/>
    <col min="2582" max="2583" width="9.42578125" style="5" customWidth="1"/>
    <col min="2584" max="2584" width="9.5703125" style="5" customWidth="1"/>
    <col min="2585" max="2585" width="10.5703125" style="5" customWidth="1"/>
    <col min="2586" max="2586" width="9.42578125" style="5" bestFit="1" customWidth="1"/>
    <col min="2587" max="2587" width="10.5703125" style="5" customWidth="1"/>
    <col min="2588" max="2588" width="9.42578125" style="5" bestFit="1" customWidth="1"/>
    <col min="2589" max="2589" width="9.85546875" style="5" customWidth="1"/>
    <col min="2590" max="2591" width="12.42578125" style="5" customWidth="1"/>
    <col min="2592" max="2592" width="12.5703125" style="5" customWidth="1"/>
    <col min="2593" max="2593" width="10.42578125" style="5" customWidth="1"/>
    <col min="2594" max="2594" width="9.42578125" style="5" bestFit="1" customWidth="1"/>
    <col min="2595" max="2595" width="10.140625" style="5" customWidth="1"/>
    <col min="2596" max="2596" width="13.42578125" style="5" customWidth="1"/>
    <col min="2597" max="2597" width="10.140625" style="5" customWidth="1"/>
    <col min="2598" max="2598" width="10.5703125" style="5" customWidth="1"/>
    <col min="2599" max="2599" width="9.5703125" style="5" customWidth="1"/>
    <col min="2600" max="2600" width="15.5703125" style="5" customWidth="1"/>
    <col min="2601" max="2601" width="10.5703125" style="5" customWidth="1"/>
    <col min="2602" max="2613" width="9.140625" style="5"/>
    <col min="2614" max="2614" width="8.42578125" style="5" bestFit="1" customWidth="1"/>
    <col min="2615" max="2816" width="9.140625" style="5"/>
    <col min="2817" max="2817" width="3.85546875" style="5" customWidth="1"/>
    <col min="2818" max="2818" width="25.140625" style="5" bestFit="1" customWidth="1"/>
    <col min="2819" max="2819" width="13.42578125" style="5" customWidth="1"/>
    <col min="2820" max="2820" width="13.85546875" style="5" customWidth="1"/>
    <col min="2821" max="2821" width="10.42578125" style="5" customWidth="1"/>
    <col min="2822" max="2822" width="12.140625" style="5" customWidth="1"/>
    <col min="2823" max="2823" width="10.42578125" style="5" customWidth="1"/>
    <col min="2824" max="2824" width="12.85546875" style="5" customWidth="1"/>
    <col min="2825" max="2825" width="10.42578125" style="5" customWidth="1"/>
    <col min="2826" max="2826" width="12.140625" style="5" customWidth="1"/>
    <col min="2827" max="2827" width="10.42578125" style="5" customWidth="1"/>
    <col min="2828" max="2828" width="11" style="5" customWidth="1"/>
    <col min="2829" max="2829" width="11.5703125" style="5" customWidth="1"/>
    <col min="2830" max="2830" width="10.5703125" style="5" customWidth="1"/>
    <col min="2831" max="2831" width="12.42578125" style="5" customWidth="1"/>
    <col min="2832" max="2832" width="10.85546875" style="5" customWidth="1"/>
    <col min="2833" max="2833" width="9.5703125" style="5" customWidth="1"/>
    <col min="2834" max="2834" width="12" style="5" customWidth="1"/>
    <col min="2835" max="2835" width="10.42578125" style="5" customWidth="1"/>
    <col min="2836" max="2836" width="11.5703125" style="5" customWidth="1"/>
    <col min="2837" max="2837" width="10" style="5" customWidth="1"/>
    <col min="2838" max="2839" width="9.42578125" style="5" customWidth="1"/>
    <col min="2840" max="2840" width="9.5703125" style="5" customWidth="1"/>
    <col min="2841" max="2841" width="10.5703125" style="5" customWidth="1"/>
    <col min="2842" max="2842" width="9.42578125" style="5" bestFit="1" customWidth="1"/>
    <col min="2843" max="2843" width="10.5703125" style="5" customWidth="1"/>
    <col min="2844" max="2844" width="9.42578125" style="5" bestFit="1" customWidth="1"/>
    <col min="2845" max="2845" width="9.85546875" style="5" customWidth="1"/>
    <col min="2846" max="2847" width="12.42578125" style="5" customWidth="1"/>
    <col min="2848" max="2848" width="12.5703125" style="5" customWidth="1"/>
    <col min="2849" max="2849" width="10.42578125" style="5" customWidth="1"/>
    <col min="2850" max="2850" width="9.42578125" style="5" bestFit="1" customWidth="1"/>
    <col min="2851" max="2851" width="10.140625" style="5" customWidth="1"/>
    <col min="2852" max="2852" width="13.42578125" style="5" customWidth="1"/>
    <col min="2853" max="2853" width="10.140625" style="5" customWidth="1"/>
    <col min="2854" max="2854" width="10.5703125" style="5" customWidth="1"/>
    <col min="2855" max="2855" width="9.5703125" style="5" customWidth="1"/>
    <col min="2856" max="2856" width="15.5703125" style="5" customWidth="1"/>
    <col min="2857" max="2857" width="10.5703125" style="5" customWidth="1"/>
    <col min="2858" max="2869" width="9.140625" style="5"/>
    <col min="2870" max="2870" width="8.42578125" style="5" bestFit="1" customWidth="1"/>
    <col min="2871" max="3072" width="9.140625" style="5"/>
    <col min="3073" max="3073" width="3.85546875" style="5" customWidth="1"/>
    <col min="3074" max="3074" width="25.140625" style="5" bestFit="1" customWidth="1"/>
    <col min="3075" max="3075" width="13.42578125" style="5" customWidth="1"/>
    <col min="3076" max="3076" width="13.85546875" style="5" customWidth="1"/>
    <col min="3077" max="3077" width="10.42578125" style="5" customWidth="1"/>
    <col min="3078" max="3078" width="12.140625" style="5" customWidth="1"/>
    <col min="3079" max="3079" width="10.42578125" style="5" customWidth="1"/>
    <col min="3080" max="3080" width="12.85546875" style="5" customWidth="1"/>
    <col min="3081" max="3081" width="10.42578125" style="5" customWidth="1"/>
    <col min="3082" max="3082" width="12.140625" style="5" customWidth="1"/>
    <col min="3083" max="3083" width="10.42578125" style="5" customWidth="1"/>
    <col min="3084" max="3084" width="11" style="5" customWidth="1"/>
    <col min="3085" max="3085" width="11.5703125" style="5" customWidth="1"/>
    <col min="3086" max="3086" width="10.5703125" style="5" customWidth="1"/>
    <col min="3087" max="3087" width="12.42578125" style="5" customWidth="1"/>
    <col min="3088" max="3088" width="10.85546875" style="5" customWidth="1"/>
    <col min="3089" max="3089" width="9.5703125" style="5" customWidth="1"/>
    <col min="3090" max="3090" width="12" style="5" customWidth="1"/>
    <col min="3091" max="3091" width="10.42578125" style="5" customWidth="1"/>
    <col min="3092" max="3092" width="11.5703125" style="5" customWidth="1"/>
    <col min="3093" max="3093" width="10" style="5" customWidth="1"/>
    <col min="3094" max="3095" width="9.42578125" style="5" customWidth="1"/>
    <col min="3096" max="3096" width="9.5703125" style="5" customWidth="1"/>
    <col min="3097" max="3097" width="10.5703125" style="5" customWidth="1"/>
    <col min="3098" max="3098" width="9.42578125" style="5" bestFit="1" customWidth="1"/>
    <col min="3099" max="3099" width="10.5703125" style="5" customWidth="1"/>
    <col min="3100" max="3100" width="9.42578125" style="5" bestFit="1" customWidth="1"/>
    <col min="3101" max="3101" width="9.85546875" style="5" customWidth="1"/>
    <col min="3102" max="3103" width="12.42578125" style="5" customWidth="1"/>
    <col min="3104" max="3104" width="12.5703125" style="5" customWidth="1"/>
    <col min="3105" max="3105" width="10.42578125" style="5" customWidth="1"/>
    <col min="3106" max="3106" width="9.42578125" style="5" bestFit="1" customWidth="1"/>
    <col min="3107" max="3107" width="10.140625" style="5" customWidth="1"/>
    <col min="3108" max="3108" width="13.42578125" style="5" customWidth="1"/>
    <col min="3109" max="3109" width="10.140625" style="5" customWidth="1"/>
    <col min="3110" max="3110" width="10.5703125" style="5" customWidth="1"/>
    <col min="3111" max="3111" width="9.5703125" style="5" customWidth="1"/>
    <col min="3112" max="3112" width="15.5703125" style="5" customWidth="1"/>
    <col min="3113" max="3113" width="10.5703125" style="5" customWidth="1"/>
    <col min="3114" max="3125" width="9.140625" style="5"/>
    <col min="3126" max="3126" width="8.42578125" style="5" bestFit="1" customWidth="1"/>
    <col min="3127" max="3328" width="9.140625" style="5"/>
    <col min="3329" max="3329" width="3.85546875" style="5" customWidth="1"/>
    <col min="3330" max="3330" width="25.140625" style="5" bestFit="1" customWidth="1"/>
    <col min="3331" max="3331" width="13.42578125" style="5" customWidth="1"/>
    <col min="3332" max="3332" width="13.85546875" style="5" customWidth="1"/>
    <col min="3333" max="3333" width="10.42578125" style="5" customWidth="1"/>
    <col min="3334" max="3334" width="12.140625" style="5" customWidth="1"/>
    <col min="3335" max="3335" width="10.42578125" style="5" customWidth="1"/>
    <col min="3336" max="3336" width="12.85546875" style="5" customWidth="1"/>
    <col min="3337" max="3337" width="10.42578125" style="5" customWidth="1"/>
    <col min="3338" max="3338" width="12.140625" style="5" customWidth="1"/>
    <col min="3339" max="3339" width="10.42578125" style="5" customWidth="1"/>
    <col min="3340" max="3340" width="11" style="5" customWidth="1"/>
    <col min="3341" max="3341" width="11.5703125" style="5" customWidth="1"/>
    <col min="3342" max="3342" width="10.5703125" style="5" customWidth="1"/>
    <col min="3343" max="3343" width="12.42578125" style="5" customWidth="1"/>
    <col min="3344" max="3344" width="10.85546875" style="5" customWidth="1"/>
    <col min="3345" max="3345" width="9.5703125" style="5" customWidth="1"/>
    <col min="3346" max="3346" width="12" style="5" customWidth="1"/>
    <col min="3347" max="3347" width="10.42578125" style="5" customWidth="1"/>
    <col min="3348" max="3348" width="11.5703125" style="5" customWidth="1"/>
    <col min="3349" max="3349" width="10" style="5" customWidth="1"/>
    <col min="3350" max="3351" width="9.42578125" style="5" customWidth="1"/>
    <col min="3352" max="3352" width="9.5703125" style="5" customWidth="1"/>
    <col min="3353" max="3353" width="10.5703125" style="5" customWidth="1"/>
    <col min="3354" max="3354" width="9.42578125" style="5" bestFit="1" customWidth="1"/>
    <col min="3355" max="3355" width="10.5703125" style="5" customWidth="1"/>
    <col min="3356" max="3356" width="9.42578125" style="5" bestFit="1" customWidth="1"/>
    <col min="3357" max="3357" width="9.85546875" style="5" customWidth="1"/>
    <col min="3358" max="3359" width="12.42578125" style="5" customWidth="1"/>
    <col min="3360" max="3360" width="12.5703125" style="5" customWidth="1"/>
    <col min="3361" max="3361" width="10.42578125" style="5" customWidth="1"/>
    <col min="3362" max="3362" width="9.42578125" style="5" bestFit="1" customWidth="1"/>
    <col min="3363" max="3363" width="10.140625" style="5" customWidth="1"/>
    <col min="3364" max="3364" width="13.42578125" style="5" customWidth="1"/>
    <col min="3365" max="3365" width="10.140625" style="5" customWidth="1"/>
    <col min="3366" max="3366" width="10.5703125" style="5" customWidth="1"/>
    <col min="3367" max="3367" width="9.5703125" style="5" customWidth="1"/>
    <col min="3368" max="3368" width="15.5703125" style="5" customWidth="1"/>
    <col min="3369" max="3369" width="10.5703125" style="5" customWidth="1"/>
    <col min="3370" max="3381" width="9.140625" style="5"/>
    <col min="3382" max="3382" width="8.42578125" style="5" bestFit="1" customWidth="1"/>
    <col min="3383" max="3584" width="9.140625" style="5"/>
    <col min="3585" max="3585" width="3.85546875" style="5" customWidth="1"/>
    <col min="3586" max="3586" width="25.140625" style="5" bestFit="1" customWidth="1"/>
    <col min="3587" max="3587" width="13.42578125" style="5" customWidth="1"/>
    <col min="3588" max="3588" width="13.85546875" style="5" customWidth="1"/>
    <col min="3589" max="3589" width="10.42578125" style="5" customWidth="1"/>
    <col min="3590" max="3590" width="12.140625" style="5" customWidth="1"/>
    <col min="3591" max="3591" width="10.42578125" style="5" customWidth="1"/>
    <col min="3592" max="3592" width="12.85546875" style="5" customWidth="1"/>
    <col min="3593" max="3593" width="10.42578125" style="5" customWidth="1"/>
    <col min="3594" max="3594" width="12.140625" style="5" customWidth="1"/>
    <col min="3595" max="3595" width="10.42578125" style="5" customWidth="1"/>
    <col min="3596" max="3596" width="11" style="5" customWidth="1"/>
    <col min="3597" max="3597" width="11.5703125" style="5" customWidth="1"/>
    <col min="3598" max="3598" width="10.5703125" style="5" customWidth="1"/>
    <col min="3599" max="3599" width="12.42578125" style="5" customWidth="1"/>
    <col min="3600" max="3600" width="10.85546875" style="5" customWidth="1"/>
    <col min="3601" max="3601" width="9.5703125" style="5" customWidth="1"/>
    <col min="3602" max="3602" width="12" style="5" customWidth="1"/>
    <col min="3603" max="3603" width="10.42578125" style="5" customWidth="1"/>
    <col min="3604" max="3604" width="11.5703125" style="5" customWidth="1"/>
    <col min="3605" max="3605" width="10" style="5" customWidth="1"/>
    <col min="3606" max="3607" width="9.42578125" style="5" customWidth="1"/>
    <col min="3608" max="3608" width="9.5703125" style="5" customWidth="1"/>
    <col min="3609" max="3609" width="10.5703125" style="5" customWidth="1"/>
    <col min="3610" max="3610" width="9.42578125" style="5" bestFit="1" customWidth="1"/>
    <col min="3611" max="3611" width="10.5703125" style="5" customWidth="1"/>
    <col min="3612" max="3612" width="9.42578125" style="5" bestFit="1" customWidth="1"/>
    <col min="3613" max="3613" width="9.85546875" style="5" customWidth="1"/>
    <col min="3614" max="3615" width="12.42578125" style="5" customWidth="1"/>
    <col min="3616" max="3616" width="12.5703125" style="5" customWidth="1"/>
    <col min="3617" max="3617" width="10.42578125" style="5" customWidth="1"/>
    <col min="3618" max="3618" width="9.42578125" style="5" bestFit="1" customWidth="1"/>
    <col min="3619" max="3619" width="10.140625" style="5" customWidth="1"/>
    <col min="3620" max="3620" width="13.42578125" style="5" customWidth="1"/>
    <col min="3621" max="3621" width="10.140625" style="5" customWidth="1"/>
    <col min="3622" max="3622" width="10.5703125" style="5" customWidth="1"/>
    <col min="3623" max="3623" width="9.5703125" style="5" customWidth="1"/>
    <col min="3624" max="3624" width="15.5703125" style="5" customWidth="1"/>
    <col min="3625" max="3625" width="10.5703125" style="5" customWidth="1"/>
    <col min="3626" max="3637" width="9.140625" style="5"/>
    <col min="3638" max="3638" width="8.42578125" style="5" bestFit="1" customWidth="1"/>
    <col min="3639" max="3840" width="9.140625" style="5"/>
    <col min="3841" max="3841" width="3.85546875" style="5" customWidth="1"/>
    <col min="3842" max="3842" width="25.140625" style="5" bestFit="1" customWidth="1"/>
    <col min="3843" max="3843" width="13.42578125" style="5" customWidth="1"/>
    <col min="3844" max="3844" width="13.85546875" style="5" customWidth="1"/>
    <col min="3845" max="3845" width="10.42578125" style="5" customWidth="1"/>
    <col min="3846" max="3846" width="12.140625" style="5" customWidth="1"/>
    <col min="3847" max="3847" width="10.42578125" style="5" customWidth="1"/>
    <col min="3848" max="3848" width="12.85546875" style="5" customWidth="1"/>
    <col min="3849" max="3849" width="10.42578125" style="5" customWidth="1"/>
    <col min="3850" max="3850" width="12.140625" style="5" customWidth="1"/>
    <col min="3851" max="3851" width="10.42578125" style="5" customWidth="1"/>
    <col min="3852" max="3852" width="11" style="5" customWidth="1"/>
    <col min="3853" max="3853" width="11.5703125" style="5" customWidth="1"/>
    <col min="3854" max="3854" width="10.5703125" style="5" customWidth="1"/>
    <col min="3855" max="3855" width="12.42578125" style="5" customWidth="1"/>
    <col min="3856" max="3856" width="10.85546875" style="5" customWidth="1"/>
    <col min="3857" max="3857" width="9.5703125" style="5" customWidth="1"/>
    <col min="3858" max="3858" width="12" style="5" customWidth="1"/>
    <col min="3859" max="3859" width="10.42578125" style="5" customWidth="1"/>
    <col min="3860" max="3860" width="11.5703125" style="5" customWidth="1"/>
    <col min="3861" max="3861" width="10" style="5" customWidth="1"/>
    <col min="3862" max="3863" width="9.42578125" style="5" customWidth="1"/>
    <col min="3864" max="3864" width="9.5703125" style="5" customWidth="1"/>
    <col min="3865" max="3865" width="10.5703125" style="5" customWidth="1"/>
    <col min="3866" max="3866" width="9.42578125" style="5" bestFit="1" customWidth="1"/>
    <col min="3867" max="3867" width="10.5703125" style="5" customWidth="1"/>
    <col min="3868" max="3868" width="9.42578125" style="5" bestFit="1" customWidth="1"/>
    <col min="3869" max="3869" width="9.85546875" style="5" customWidth="1"/>
    <col min="3870" max="3871" width="12.42578125" style="5" customWidth="1"/>
    <col min="3872" max="3872" width="12.5703125" style="5" customWidth="1"/>
    <col min="3873" max="3873" width="10.42578125" style="5" customWidth="1"/>
    <col min="3874" max="3874" width="9.42578125" style="5" bestFit="1" customWidth="1"/>
    <col min="3875" max="3875" width="10.140625" style="5" customWidth="1"/>
    <col min="3876" max="3876" width="13.42578125" style="5" customWidth="1"/>
    <col min="3877" max="3877" width="10.140625" style="5" customWidth="1"/>
    <col min="3878" max="3878" width="10.5703125" style="5" customWidth="1"/>
    <col min="3879" max="3879" width="9.5703125" style="5" customWidth="1"/>
    <col min="3880" max="3880" width="15.5703125" style="5" customWidth="1"/>
    <col min="3881" max="3881" width="10.5703125" style="5" customWidth="1"/>
    <col min="3882" max="3893" width="9.140625" style="5"/>
    <col min="3894" max="3894" width="8.42578125" style="5" bestFit="1" customWidth="1"/>
    <col min="3895" max="4096" width="9.140625" style="5"/>
    <col min="4097" max="4097" width="3.85546875" style="5" customWidth="1"/>
    <col min="4098" max="4098" width="25.140625" style="5" bestFit="1" customWidth="1"/>
    <col min="4099" max="4099" width="13.42578125" style="5" customWidth="1"/>
    <col min="4100" max="4100" width="13.85546875" style="5" customWidth="1"/>
    <col min="4101" max="4101" width="10.42578125" style="5" customWidth="1"/>
    <col min="4102" max="4102" width="12.140625" style="5" customWidth="1"/>
    <col min="4103" max="4103" width="10.42578125" style="5" customWidth="1"/>
    <col min="4104" max="4104" width="12.85546875" style="5" customWidth="1"/>
    <col min="4105" max="4105" width="10.42578125" style="5" customWidth="1"/>
    <col min="4106" max="4106" width="12.140625" style="5" customWidth="1"/>
    <col min="4107" max="4107" width="10.42578125" style="5" customWidth="1"/>
    <col min="4108" max="4108" width="11" style="5" customWidth="1"/>
    <col min="4109" max="4109" width="11.5703125" style="5" customWidth="1"/>
    <col min="4110" max="4110" width="10.5703125" style="5" customWidth="1"/>
    <col min="4111" max="4111" width="12.42578125" style="5" customWidth="1"/>
    <col min="4112" max="4112" width="10.85546875" style="5" customWidth="1"/>
    <col min="4113" max="4113" width="9.5703125" style="5" customWidth="1"/>
    <col min="4114" max="4114" width="12" style="5" customWidth="1"/>
    <col min="4115" max="4115" width="10.42578125" style="5" customWidth="1"/>
    <col min="4116" max="4116" width="11.5703125" style="5" customWidth="1"/>
    <col min="4117" max="4117" width="10" style="5" customWidth="1"/>
    <col min="4118" max="4119" width="9.42578125" style="5" customWidth="1"/>
    <col min="4120" max="4120" width="9.5703125" style="5" customWidth="1"/>
    <col min="4121" max="4121" width="10.5703125" style="5" customWidth="1"/>
    <col min="4122" max="4122" width="9.42578125" style="5" bestFit="1" customWidth="1"/>
    <col min="4123" max="4123" width="10.5703125" style="5" customWidth="1"/>
    <col min="4124" max="4124" width="9.42578125" style="5" bestFit="1" customWidth="1"/>
    <col min="4125" max="4125" width="9.85546875" style="5" customWidth="1"/>
    <col min="4126" max="4127" width="12.42578125" style="5" customWidth="1"/>
    <col min="4128" max="4128" width="12.5703125" style="5" customWidth="1"/>
    <col min="4129" max="4129" width="10.42578125" style="5" customWidth="1"/>
    <col min="4130" max="4130" width="9.42578125" style="5" bestFit="1" customWidth="1"/>
    <col min="4131" max="4131" width="10.140625" style="5" customWidth="1"/>
    <col min="4132" max="4132" width="13.42578125" style="5" customWidth="1"/>
    <col min="4133" max="4133" width="10.140625" style="5" customWidth="1"/>
    <col min="4134" max="4134" width="10.5703125" style="5" customWidth="1"/>
    <col min="4135" max="4135" width="9.5703125" style="5" customWidth="1"/>
    <col min="4136" max="4136" width="15.5703125" style="5" customWidth="1"/>
    <col min="4137" max="4137" width="10.5703125" style="5" customWidth="1"/>
    <col min="4138" max="4149" width="9.140625" style="5"/>
    <col min="4150" max="4150" width="8.42578125" style="5" bestFit="1" customWidth="1"/>
    <col min="4151" max="4352" width="9.140625" style="5"/>
    <col min="4353" max="4353" width="3.85546875" style="5" customWidth="1"/>
    <col min="4354" max="4354" width="25.140625" style="5" bestFit="1" customWidth="1"/>
    <col min="4355" max="4355" width="13.42578125" style="5" customWidth="1"/>
    <col min="4356" max="4356" width="13.85546875" style="5" customWidth="1"/>
    <col min="4357" max="4357" width="10.42578125" style="5" customWidth="1"/>
    <col min="4358" max="4358" width="12.140625" style="5" customWidth="1"/>
    <col min="4359" max="4359" width="10.42578125" style="5" customWidth="1"/>
    <col min="4360" max="4360" width="12.85546875" style="5" customWidth="1"/>
    <col min="4361" max="4361" width="10.42578125" style="5" customWidth="1"/>
    <col min="4362" max="4362" width="12.140625" style="5" customWidth="1"/>
    <col min="4363" max="4363" width="10.42578125" style="5" customWidth="1"/>
    <col min="4364" max="4364" width="11" style="5" customWidth="1"/>
    <col min="4365" max="4365" width="11.5703125" style="5" customWidth="1"/>
    <col min="4366" max="4366" width="10.5703125" style="5" customWidth="1"/>
    <col min="4367" max="4367" width="12.42578125" style="5" customWidth="1"/>
    <col min="4368" max="4368" width="10.85546875" style="5" customWidth="1"/>
    <col min="4369" max="4369" width="9.5703125" style="5" customWidth="1"/>
    <col min="4370" max="4370" width="12" style="5" customWidth="1"/>
    <col min="4371" max="4371" width="10.42578125" style="5" customWidth="1"/>
    <col min="4372" max="4372" width="11.5703125" style="5" customWidth="1"/>
    <col min="4373" max="4373" width="10" style="5" customWidth="1"/>
    <col min="4374" max="4375" width="9.42578125" style="5" customWidth="1"/>
    <col min="4376" max="4376" width="9.5703125" style="5" customWidth="1"/>
    <col min="4377" max="4377" width="10.5703125" style="5" customWidth="1"/>
    <col min="4378" max="4378" width="9.42578125" style="5" bestFit="1" customWidth="1"/>
    <col min="4379" max="4379" width="10.5703125" style="5" customWidth="1"/>
    <col min="4380" max="4380" width="9.42578125" style="5" bestFit="1" customWidth="1"/>
    <col min="4381" max="4381" width="9.85546875" style="5" customWidth="1"/>
    <col min="4382" max="4383" width="12.42578125" style="5" customWidth="1"/>
    <col min="4384" max="4384" width="12.5703125" style="5" customWidth="1"/>
    <col min="4385" max="4385" width="10.42578125" style="5" customWidth="1"/>
    <col min="4386" max="4386" width="9.42578125" style="5" bestFit="1" customWidth="1"/>
    <col min="4387" max="4387" width="10.140625" style="5" customWidth="1"/>
    <col min="4388" max="4388" width="13.42578125" style="5" customWidth="1"/>
    <col min="4389" max="4389" width="10.140625" style="5" customWidth="1"/>
    <col min="4390" max="4390" width="10.5703125" style="5" customWidth="1"/>
    <col min="4391" max="4391" width="9.5703125" style="5" customWidth="1"/>
    <col min="4392" max="4392" width="15.5703125" style="5" customWidth="1"/>
    <col min="4393" max="4393" width="10.5703125" style="5" customWidth="1"/>
    <col min="4394" max="4405" width="9.140625" style="5"/>
    <col min="4406" max="4406" width="8.42578125" style="5" bestFit="1" customWidth="1"/>
    <col min="4407" max="4608" width="9.140625" style="5"/>
    <col min="4609" max="4609" width="3.85546875" style="5" customWidth="1"/>
    <col min="4610" max="4610" width="25.140625" style="5" bestFit="1" customWidth="1"/>
    <col min="4611" max="4611" width="13.42578125" style="5" customWidth="1"/>
    <col min="4612" max="4612" width="13.85546875" style="5" customWidth="1"/>
    <col min="4613" max="4613" width="10.42578125" style="5" customWidth="1"/>
    <col min="4614" max="4614" width="12.140625" style="5" customWidth="1"/>
    <col min="4615" max="4615" width="10.42578125" style="5" customWidth="1"/>
    <col min="4616" max="4616" width="12.85546875" style="5" customWidth="1"/>
    <col min="4617" max="4617" width="10.42578125" style="5" customWidth="1"/>
    <col min="4618" max="4618" width="12.140625" style="5" customWidth="1"/>
    <col min="4619" max="4619" width="10.42578125" style="5" customWidth="1"/>
    <col min="4620" max="4620" width="11" style="5" customWidth="1"/>
    <col min="4621" max="4621" width="11.5703125" style="5" customWidth="1"/>
    <col min="4622" max="4622" width="10.5703125" style="5" customWidth="1"/>
    <col min="4623" max="4623" width="12.42578125" style="5" customWidth="1"/>
    <col min="4624" max="4624" width="10.85546875" style="5" customWidth="1"/>
    <col min="4625" max="4625" width="9.5703125" style="5" customWidth="1"/>
    <col min="4626" max="4626" width="12" style="5" customWidth="1"/>
    <col min="4627" max="4627" width="10.42578125" style="5" customWidth="1"/>
    <col min="4628" max="4628" width="11.5703125" style="5" customWidth="1"/>
    <col min="4629" max="4629" width="10" style="5" customWidth="1"/>
    <col min="4630" max="4631" width="9.42578125" style="5" customWidth="1"/>
    <col min="4632" max="4632" width="9.5703125" style="5" customWidth="1"/>
    <col min="4633" max="4633" width="10.5703125" style="5" customWidth="1"/>
    <col min="4634" max="4634" width="9.42578125" style="5" bestFit="1" customWidth="1"/>
    <col min="4635" max="4635" width="10.5703125" style="5" customWidth="1"/>
    <col min="4636" max="4636" width="9.42578125" style="5" bestFit="1" customWidth="1"/>
    <col min="4637" max="4637" width="9.85546875" style="5" customWidth="1"/>
    <col min="4638" max="4639" width="12.42578125" style="5" customWidth="1"/>
    <col min="4640" max="4640" width="12.5703125" style="5" customWidth="1"/>
    <col min="4641" max="4641" width="10.42578125" style="5" customWidth="1"/>
    <col min="4642" max="4642" width="9.42578125" style="5" bestFit="1" customWidth="1"/>
    <col min="4643" max="4643" width="10.140625" style="5" customWidth="1"/>
    <col min="4644" max="4644" width="13.42578125" style="5" customWidth="1"/>
    <col min="4645" max="4645" width="10.140625" style="5" customWidth="1"/>
    <col min="4646" max="4646" width="10.5703125" style="5" customWidth="1"/>
    <col min="4647" max="4647" width="9.5703125" style="5" customWidth="1"/>
    <col min="4648" max="4648" width="15.5703125" style="5" customWidth="1"/>
    <col min="4649" max="4649" width="10.5703125" style="5" customWidth="1"/>
    <col min="4650" max="4661" width="9.140625" style="5"/>
    <col min="4662" max="4662" width="8.42578125" style="5" bestFit="1" customWidth="1"/>
    <col min="4663" max="4864" width="9.140625" style="5"/>
    <col min="4865" max="4865" width="3.85546875" style="5" customWidth="1"/>
    <col min="4866" max="4866" width="25.140625" style="5" bestFit="1" customWidth="1"/>
    <col min="4867" max="4867" width="13.42578125" style="5" customWidth="1"/>
    <col min="4868" max="4868" width="13.85546875" style="5" customWidth="1"/>
    <col min="4869" max="4869" width="10.42578125" style="5" customWidth="1"/>
    <col min="4870" max="4870" width="12.140625" style="5" customWidth="1"/>
    <col min="4871" max="4871" width="10.42578125" style="5" customWidth="1"/>
    <col min="4872" max="4872" width="12.85546875" style="5" customWidth="1"/>
    <col min="4873" max="4873" width="10.42578125" style="5" customWidth="1"/>
    <col min="4874" max="4874" width="12.140625" style="5" customWidth="1"/>
    <col min="4875" max="4875" width="10.42578125" style="5" customWidth="1"/>
    <col min="4876" max="4876" width="11" style="5" customWidth="1"/>
    <col min="4877" max="4877" width="11.5703125" style="5" customWidth="1"/>
    <col min="4878" max="4878" width="10.5703125" style="5" customWidth="1"/>
    <col min="4879" max="4879" width="12.42578125" style="5" customWidth="1"/>
    <col min="4880" max="4880" width="10.85546875" style="5" customWidth="1"/>
    <col min="4881" max="4881" width="9.5703125" style="5" customWidth="1"/>
    <col min="4882" max="4882" width="12" style="5" customWidth="1"/>
    <col min="4883" max="4883" width="10.42578125" style="5" customWidth="1"/>
    <col min="4884" max="4884" width="11.5703125" style="5" customWidth="1"/>
    <col min="4885" max="4885" width="10" style="5" customWidth="1"/>
    <col min="4886" max="4887" width="9.42578125" style="5" customWidth="1"/>
    <col min="4888" max="4888" width="9.5703125" style="5" customWidth="1"/>
    <col min="4889" max="4889" width="10.5703125" style="5" customWidth="1"/>
    <col min="4890" max="4890" width="9.42578125" style="5" bestFit="1" customWidth="1"/>
    <col min="4891" max="4891" width="10.5703125" style="5" customWidth="1"/>
    <col min="4892" max="4892" width="9.42578125" style="5" bestFit="1" customWidth="1"/>
    <col min="4893" max="4893" width="9.85546875" style="5" customWidth="1"/>
    <col min="4894" max="4895" width="12.42578125" style="5" customWidth="1"/>
    <col min="4896" max="4896" width="12.5703125" style="5" customWidth="1"/>
    <col min="4897" max="4897" width="10.42578125" style="5" customWidth="1"/>
    <col min="4898" max="4898" width="9.42578125" style="5" bestFit="1" customWidth="1"/>
    <col min="4899" max="4899" width="10.140625" style="5" customWidth="1"/>
    <col min="4900" max="4900" width="13.42578125" style="5" customWidth="1"/>
    <col min="4901" max="4901" width="10.140625" style="5" customWidth="1"/>
    <col min="4902" max="4902" width="10.5703125" style="5" customWidth="1"/>
    <col min="4903" max="4903" width="9.5703125" style="5" customWidth="1"/>
    <col min="4904" max="4904" width="15.5703125" style="5" customWidth="1"/>
    <col min="4905" max="4905" width="10.5703125" style="5" customWidth="1"/>
    <col min="4906" max="4917" width="9.140625" style="5"/>
    <col min="4918" max="4918" width="8.42578125" style="5" bestFit="1" customWidth="1"/>
    <col min="4919" max="5120" width="9.140625" style="5"/>
    <col min="5121" max="5121" width="3.85546875" style="5" customWidth="1"/>
    <col min="5122" max="5122" width="25.140625" style="5" bestFit="1" customWidth="1"/>
    <col min="5123" max="5123" width="13.42578125" style="5" customWidth="1"/>
    <col min="5124" max="5124" width="13.85546875" style="5" customWidth="1"/>
    <col min="5125" max="5125" width="10.42578125" style="5" customWidth="1"/>
    <col min="5126" max="5126" width="12.140625" style="5" customWidth="1"/>
    <col min="5127" max="5127" width="10.42578125" style="5" customWidth="1"/>
    <col min="5128" max="5128" width="12.85546875" style="5" customWidth="1"/>
    <col min="5129" max="5129" width="10.42578125" style="5" customWidth="1"/>
    <col min="5130" max="5130" width="12.140625" style="5" customWidth="1"/>
    <col min="5131" max="5131" width="10.42578125" style="5" customWidth="1"/>
    <col min="5132" max="5132" width="11" style="5" customWidth="1"/>
    <col min="5133" max="5133" width="11.5703125" style="5" customWidth="1"/>
    <col min="5134" max="5134" width="10.5703125" style="5" customWidth="1"/>
    <col min="5135" max="5135" width="12.42578125" style="5" customWidth="1"/>
    <col min="5136" max="5136" width="10.85546875" style="5" customWidth="1"/>
    <col min="5137" max="5137" width="9.5703125" style="5" customWidth="1"/>
    <col min="5138" max="5138" width="12" style="5" customWidth="1"/>
    <col min="5139" max="5139" width="10.42578125" style="5" customWidth="1"/>
    <col min="5140" max="5140" width="11.5703125" style="5" customWidth="1"/>
    <col min="5141" max="5141" width="10" style="5" customWidth="1"/>
    <col min="5142" max="5143" width="9.42578125" style="5" customWidth="1"/>
    <col min="5144" max="5144" width="9.5703125" style="5" customWidth="1"/>
    <col min="5145" max="5145" width="10.5703125" style="5" customWidth="1"/>
    <col min="5146" max="5146" width="9.42578125" style="5" bestFit="1" customWidth="1"/>
    <col min="5147" max="5147" width="10.5703125" style="5" customWidth="1"/>
    <col min="5148" max="5148" width="9.42578125" style="5" bestFit="1" customWidth="1"/>
    <col min="5149" max="5149" width="9.85546875" style="5" customWidth="1"/>
    <col min="5150" max="5151" width="12.42578125" style="5" customWidth="1"/>
    <col min="5152" max="5152" width="12.5703125" style="5" customWidth="1"/>
    <col min="5153" max="5153" width="10.42578125" style="5" customWidth="1"/>
    <col min="5154" max="5154" width="9.42578125" style="5" bestFit="1" customWidth="1"/>
    <col min="5155" max="5155" width="10.140625" style="5" customWidth="1"/>
    <col min="5156" max="5156" width="13.42578125" style="5" customWidth="1"/>
    <col min="5157" max="5157" width="10.140625" style="5" customWidth="1"/>
    <col min="5158" max="5158" width="10.5703125" style="5" customWidth="1"/>
    <col min="5159" max="5159" width="9.5703125" style="5" customWidth="1"/>
    <col min="5160" max="5160" width="15.5703125" style="5" customWidth="1"/>
    <col min="5161" max="5161" width="10.5703125" style="5" customWidth="1"/>
    <col min="5162" max="5173" width="9.140625" style="5"/>
    <col min="5174" max="5174" width="8.42578125" style="5" bestFit="1" customWidth="1"/>
    <col min="5175" max="5376" width="9.140625" style="5"/>
    <col min="5377" max="5377" width="3.85546875" style="5" customWidth="1"/>
    <col min="5378" max="5378" width="25.140625" style="5" bestFit="1" customWidth="1"/>
    <col min="5379" max="5379" width="13.42578125" style="5" customWidth="1"/>
    <col min="5380" max="5380" width="13.85546875" style="5" customWidth="1"/>
    <col min="5381" max="5381" width="10.42578125" style="5" customWidth="1"/>
    <col min="5382" max="5382" width="12.140625" style="5" customWidth="1"/>
    <col min="5383" max="5383" width="10.42578125" style="5" customWidth="1"/>
    <col min="5384" max="5384" width="12.85546875" style="5" customWidth="1"/>
    <col min="5385" max="5385" width="10.42578125" style="5" customWidth="1"/>
    <col min="5386" max="5386" width="12.140625" style="5" customWidth="1"/>
    <col min="5387" max="5387" width="10.42578125" style="5" customWidth="1"/>
    <col min="5388" max="5388" width="11" style="5" customWidth="1"/>
    <col min="5389" max="5389" width="11.5703125" style="5" customWidth="1"/>
    <col min="5390" max="5390" width="10.5703125" style="5" customWidth="1"/>
    <col min="5391" max="5391" width="12.42578125" style="5" customWidth="1"/>
    <col min="5392" max="5392" width="10.85546875" style="5" customWidth="1"/>
    <col min="5393" max="5393" width="9.5703125" style="5" customWidth="1"/>
    <col min="5394" max="5394" width="12" style="5" customWidth="1"/>
    <col min="5395" max="5395" width="10.42578125" style="5" customWidth="1"/>
    <col min="5396" max="5396" width="11.5703125" style="5" customWidth="1"/>
    <col min="5397" max="5397" width="10" style="5" customWidth="1"/>
    <col min="5398" max="5399" width="9.42578125" style="5" customWidth="1"/>
    <col min="5400" max="5400" width="9.5703125" style="5" customWidth="1"/>
    <col min="5401" max="5401" width="10.5703125" style="5" customWidth="1"/>
    <col min="5402" max="5402" width="9.42578125" style="5" bestFit="1" customWidth="1"/>
    <col min="5403" max="5403" width="10.5703125" style="5" customWidth="1"/>
    <col min="5404" max="5404" width="9.42578125" style="5" bestFit="1" customWidth="1"/>
    <col min="5405" max="5405" width="9.85546875" style="5" customWidth="1"/>
    <col min="5406" max="5407" width="12.42578125" style="5" customWidth="1"/>
    <col min="5408" max="5408" width="12.5703125" style="5" customWidth="1"/>
    <col min="5409" max="5409" width="10.42578125" style="5" customWidth="1"/>
    <col min="5410" max="5410" width="9.42578125" style="5" bestFit="1" customWidth="1"/>
    <col min="5411" max="5411" width="10.140625" style="5" customWidth="1"/>
    <col min="5412" max="5412" width="13.42578125" style="5" customWidth="1"/>
    <col min="5413" max="5413" width="10.140625" style="5" customWidth="1"/>
    <col min="5414" max="5414" width="10.5703125" style="5" customWidth="1"/>
    <col min="5415" max="5415" width="9.5703125" style="5" customWidth="1"/>
    <col min="5416" max="5416" width="15.5703125" style="5" customWidth="1"/>
    <col min="5417" max="5417" width="10.5703125" style="5" customWidth="1"/>
    <col min="5418" max="5429" width="9.140625" style="5"/>
    <col min="5430" max="5430" width="8.42578125" style="5" bestFit="1" customWidth="1"/>
    <col min="5431" max="5632" width="9.140625" style="5"/>
    <col min="5633" max="5633" width="3.85546875" style="5" customWidth="1"/>
    <col min="5634" max="5634" width="25.140625" style="5" bestFit="1" customWidth="1"/>
    <col min="5635" max="5635" width="13.42578125" style="5" customWidth="1"/>
    <col min="5636" max="5636" width="13.85546875" style="5" customWidth="1"/>
    <col min="5637" max="5637" width="10.42578125" style="5" customWidth="1"/>
    <col min="5638" max="5638" width="12.140625" style="5" customWidth="1"/>
    <col min="5639" max="5639" width="10.42578125" style="5" customWidth="1"/>
    <col min="5640" max="5640" width="12.85546875" style="5" customWidth="1"/>
    <col min="5641" max="5641" width="10.42578125" style="5" customWidth="1"/>
    <col min="5642" max="5642" width="12.140625" style="5" customWidth="1"/>
    <col min="5643" max="5643" width="10.42578125" style="5" customWidth="1"/>
    <col min="5644" max="5644" width="11" style="5" customWidth="1"/>
    <col min="5645" max="5645" width="11.5703125" style="5" customWidth="1"/>
    <col min="5646" max="5646" width="10.5703125" style="5" customWidth="1"/>
    <col min="5647" max="5647" width="12.42578125" style="5" customWidth="1"/>
    <col min="5648" max="5648" width="10.85546875" style="5" customWidth="1"/>
    <col min="5649" max="5649" width="9.5703125" style="5" customWidth="1"/>
    <col min="5650" max="5650" width="12" style="5" customWidth="1"/>
    <col min="5651" max="5651" width="10.42578125" style="5" customWidth="1"/>
    <col min="5652" max="5652" width="11.5703125" style="5" customWidth="1"/>
    <col min="5653" max="5653" width="10" style="5" customWidth="1"/>
    <col min="5654" max="5655" width="9.42578125" style="5" customWidth="1"/>
    <col min="5656" max="5656" width="9.5703125" style="5" customWidth="1"/>
    <col min="5657" max="5657" width="10.5703125" style="5" customWidth="1"/>
    <col min="5658" max="5658" width="9.42578125" style="5" bestFit="1" customWidth="1"/>
    <col min="5659" max="5659" width="10.5703125" style="5" customWidth="1"/>
    <col min="5660" max="5660" width="9.42578125" style="5" bestFit="1" customWidth="1"/>
    <col min="5661" max="5661" width="9.85546875" style="5" customWidth="1"/>
    <col min="5662" max="5663" width="12.42578125" style="5" customWidth="1"/>
    <col min="5664" max="5664" width="12.5703125" style="5" customWidth="1"/>
    <col min="5665" max="5665" width="10.42578125" style="5" customWidth="1"/>
    <col min="5666" max="5666" width="9.42578125" style="5" bestFit="1" customWidth="1"/>
    <col min="5667" max="5667" width="10.140625" style="5" customWidth="1"/>
    <col min="5668" max="5668" width="13.42578125" style="5" customWidth="1"/>
    <col min="5669" max="5669" width="10.140625" style="5" customWidth="1"/>
    <col min="5670" max="5670" width="10.5703125" style="5" customWidth="1"/>
    <col min="5671" max="5671" width="9.5703125" style="5" customWidth="1"/>
    <col min="5672" max="5672" width="15.5703125" style="5" customWidth="1"/>
    <col min="5673" max="5673" width="10.5703125" style="5" customWidth="1"/>
    <col min="5674" max="5685" width="9.140625" style="5"/>
    <col min="5686" max="5686" width="8.42578125" style="5" bestFit="1" customWidth="1"/>
    <col min="5687" max="5888" width="9.140625" style="5"/>
    <col min="5889" max="5889" width="3.85546875" style="5" customWidth="1"/>
    <col min="5890" max="5890" width="25.140625" style="5" bestFit="1" customWidth="1"/>
    <col min="5891" max="5891" width="13.42578125" style="5" customWidth="1"/>
    <col min="5892" max="5892" width="13.85546875" style="5" customWidth="1"/>
    <col min="5893" max="5893" width="10.42578125" style="5" customWidth="1"/>
    <col min="5894" max="5894" width="12.140625" style="5" customWidth="1"/>
    <col min="5895" max="5895" width="10.42578125" style="5" customWidth="1"/>
    <col min="5896" max="5896" width="12.85546875" style="5" customWidth="1"/>
    <col min="5897" max="5897" width="10.42578125" style="5" customWidth="1"/>
    <col min="5898" max="5898" width="12.140625" style="5" customWidth="1"/>
    <col min="5899" max="5899" width="10.42578125" style="5" customWidth="1"/>
    <col min="5900" max="5900" width="11" style="5" customWidth="1"/>
    <col min="5901" max="5901" width="11.5703125" style="5" customWidth="1"/>
    <col min="5902" max="5902" width="10.5703125" style="5" customWidth="1"/>
    <col min="5903" max="5903" width="12.42578125" style="5" customWidth="1"/>
    <col min="5904" max="5904" width="10.85546875" style="5" customWidth="1"/>
    <col min="5905" max="5905" width="9.5703125" style="5" customWidth="1"/>
    <col min="5906" max="5906" width="12" style="5" customWidth="1"/>
    <col min="5907" max="5907" width="10.42578125" style="5" customWidth="1"/>
    <col min="5908" max="5908" width="11.5703125" style="5" customWidth="1"/>
    <col min="5909" max="5909" width="10" style="5" customWidth="1"/>
    <col min="5910" max="5911" width="9.42578125" style="5" customWidth="1"/>
    <col min="5912" max="5912" width="9.5703125" style="5" customWidth="1"/>
    <col min="5913" max="5913" width="10.5703125" style="5" customWidth="1"/>
    <col min="5914" max="5914" width="9.42578125" style="5" bestFit="1" customWidth="1"/>
    <col min="5915" max="5915" width="10.5703125" style="5" customWidth="1"/>
    <col min="5916" max="5916" width="9.42578125" style="5" bestFit="1" customWidth="1"/>
    <col min="5917" max="5917" width="9.85546875" style="5" customWidth="1"/>
    <col min="5918" max="5919" width="12.42578125" style="5" customWidth="1"/>
    <col min="5920" max="5920" width="12.5703125" style="5" customWidth="1"/>
    <col min="5921" max="5921" width="10.42578125" style="5" customWidth="1"/>
    <col min="5922" max="5922" width="9.42578125" style="5" bestFit="1" customWidth="1"/>
    <col min="5923" max="5923" width="10.140625" style="5" customWidth="1"/>
    <col min="5924" max="5924" width="13.42578125" style="5" customWidth="1"/>
    <col min="5925" max="5925" width="10.140625" style="5" customWidth="1"/>
    <col min="5926" max="5926" width="10.5703125" style="5" customWidth="1"/>
    <col min="5927" max="5927" width="9.5703125" style="5" customWidth="1"/>
    <col min="5928" max="5928" width="15.5703125" style="5" customWidth="1"/>
    <col min="5929" max="5929" width="10.5703125" style="5" customWidth="1"/>
    <col min="5930" max="5941" width="9.140625" style="5"/>
    <col min="5942" max="5942" width="8.42578125" style="5" bestFit="1" customWidth="1"/>
    <col min="5943" max="6144" width="9.140625" style="5"/>
    <col min="6145" max="6145" width="3.85546875" style="5" customWidth="1"/>
    <col min="6146" max="6146" width="25.140625" style="5" bestFit="1" customWidth="1"/>
    <col min="6147" max="6147" width="13.42578125" style="5" customWidth="1"/>
    <col min="6148" max="6148" width="13.85546875" style="5" customWidth="1"/>
    <col min="6149" max="6149" width="10.42578125" style="5" customWidth="1"/>
    <col min="6150" max="6150" width="12.140625" style="5" customWidth="1"/>
    <col min="6151" max="6151" width="10.42578125" style="5" customWidth="1"/>
    <col min="6152" max="6152" width="12.85546875" style="5" customWidth="1"/>
    <col min="6153" max="6153" width="10.42578125" style="5" customWidth="1"/>
    <col min="6154" max="6154" width="12.140625" style="5" customWidth="1"/>
    <col min="6155" max="6155" width="10.42578125" style="5" customWidth="1"/>
    <col min="6156" max="6156" width="11" style="5" customWidth="1"/>
    <col min="6157" max="6157" width="11.5703125" style="5" customWidth="1"/>
    <col min="6158" max="6158" width="10.5703125" style="5" customWidth="1"/>
    <col min="6159" max="6159" width="12.42578125" style="5" customWidth="1"/>
    <col min="6160" max="6160" width="10.85546875" style="5" customWidth="1"/>
    <col min="6161" max="6161" width="9.5703125" style="5" customWidth="1"/>
    <col min="6162" max="6162" width="12" style="5" customWidth="1"/>
    <col min="6163" max="6163" width="10.42578125" style="5" customWidth="1"/>
    <col min="6164" max="6164" width="11.5703125" style="5" customWidth="1"/>
    <col min="6165" max="6165" width="10" style="5" customWidth="1"/>
    <col min="6166" max="6167" width="9.42578125" style="5" customWidth="1"/>
    <col min="6168" max="6168" width="9.5703125" style="5" customWidth="1"/>
    <col min="6169" max="6169" width="10.5703125" style="5" customWidth="1"/>
    <col min="6170" max="6170" width="9.42578125" style="5" bestFit="1" customWidth="1"/>
    <col min="6171" max="6171" width="10.5703125" style="5" customWidth="1"/>
    <col min="6172" max="6172" width="9.42578125" style="5" bestFit="1" customWidth="1"/>
    <col min="6173" max="6173" width="9.85546875" style="5" customWidth="1"/>
    <col min="6174" max="6175" width="12.42578125" style="5" customWidth="1"/>
    <col min="6176" max="6176" width="12.5703125" style="5" customWidth="1"/>
    <col min="6177" max="6177" width="10.42578125" style="5" customWidth="1"/>
    <col min="6178" max="6178" width="9.42578125" style="5" bestFit="1" customWidth="1"/>
    <col min="6179" max="6179" width="10.140625" style="5" customWidth="1"/>
    <col min="6180" max="6180" width="13.42578125" style="5" customWidth="1"/>
    <col min="6181" max="6181" width="10.140625" style="5" customWidth="1"/>
    <col min="6182" max="6182" width="10.5703125" style="5" customWidth="1"/>
    <col min="6183" max="6183" width="9.5703125" style="5" customWidth="1"/>
    <col min="6184" max="6184" width="15.5703125" style="5" customWidth="1"/>
    <col min="6185" max="6185" width="10.5703125" style="5" customWidth="1"/>
    <col min="6186" max="6197" width="9.140625" style="5"/>
    <col min="6198" max="6198" width="8.42578125" style="5" bestFit="1" customWidth="1"/>
    <col min="6199" max="6400" width="9.140625" style="5"/>
    <col min="6401" max="6401" width="3.85546875" style="5" customWidth="1"/>
    <col min="6402" max="6402" width="25.140625" style="5" bestFit="1" customWidth="1"/>
    <col min="6403" max="6403" width="13.42578125" style="5" customWidth="1"/>
    <col min="6404" max="6404" width="13.85546875" style="5" customWidth="1"/>
    <col min="6405" max="6405" width="10.42578125" style="5" customWidth="1"/>
    <col min="6406" max="6406" width="12.140625" style="5" customWidth="1"/>
    <col min="6407" max="6407" width="10.42578125" style="5" customWidth="1"/>
    <col min="6408" max="6408" width="12.85546875" style="5" customWidth="1"/>
    <col min="6409" max="6409" width="10.42578125" style="5" customWidth="1"/>
    <col min="6410" max="6410" width="12.140625" style="5" customWidth="1"/>
    <col min="6411" max="6411" width="10.42578125" style="5" customWidth="1"/>
    <col min="6412" max="6412" width="11" style="5" customWidth="1"/>
    <col min="6413" max="6413" width="11.5703125" style="5" customWidth="1"/>
    <col min="6414" max="6414" width="10.5703125" style="5" customWidth="1"/>
    <col min="6415" max="6415" width="12.42578125" style="5" customWidth="1"/>
    <col min="6416" max="6416" width="10.85546875" style="5" customWidth="1"/>
    <col min="6417" max="6417" width="9.5703125" style="5" customWidth="1"/>
    <col min="6418" max="6418" width="12" style="5" customWidth="1"/>
    <col min="6419" max="6419" width="10.42578125" style="5" customWidth="1"/>
    <col min="6420" max="6420" width="11.5703125" style="5" customWidth="1"/>
    <col min="6421" max="6421" width="10" style="5" customWidth="1"/>
    <col min="6422" max="6423" width="9.42578125" style="5" customWidth="1"/>
    <col min="6424" max="6424" width="9.5703125" style="5" customWidth="1"/>
    <col min="6425" max="6425" width="10.5703125" style="5" customWidth="1"/>
    <col min="6426" max="6426" width="9.42578125" style="5" bestFit="1" customWidth="1"/>
    <col min="6427" max="6427" width="10.5703125" style="5" customWidth="1"/>
    <col min="6428" max="6428" width="9.42578125" style="5" bestFit="1" customWidth="1"/>
    <col min="6429" max="6429" width="9.85546875" style="5" customWidth="1"/>
    <col min="6430" max="6431" width="12.42578125" style="5" customWidth="1"/>
    <col min="6432" max="6432" width="12.5703125" style="5" customWidth="1"/>
    <col min="6433" max="6433" width="10.42578125" style="5" customWidth="1"/>
    <col min="6434" max="6434" width="9.42578125" style="5" bestFit="1" customWidth="1"/>
    <col min="6435" max="6435" width="10.140625" style="5" customWidth="1"/>
    <col min="6436" max="6436" width="13.42578125" style="5" customWidth="1"/>
    <col min="6437" max="6437" width="10.140625" style="5" customWidth="1"/>
    <col min="6438" max="6438" width="10.5703125" style="5" customWidth="1"/>
    <col min="6439" max="6439" width="9.5703125" style="5" customWidth="1"/>
    <col min="6440" max="6440" width="15.5703125" style="5" customWidth="1"/>
    <col min="6441" max="6441" width="10.5703125" style="5" customWidth="1"/>
    <col min="6442" max="6453" width="9.140625" style="5"/>
    <col min="6454" max="6454" width="8.42578125" style="5" bestFit="1" customWidth="1"/>
    <col min="6455" max="6656" width="9.140625" style="5"/>
    <col min="6657" max="6657" width="3.85546875" style="5" customWidth="1"/>
    <col min="6658" max="6658" width="25.140625" style="5" bestFit="1" customWidth="1"/>
    <col min="6659" max="6659" width="13.42578125" style="5" customWidth="1"/>
    <col min="6660" max="6660" width="13.85546875" style="5" customWidth="1"/>
    <col min="6661" max="6661" width="10.42578125" style="5" customWidth="1"/>
    <col min="6662" max="6662" width="12.140625" style="5" customWidth="1"/>
    <col min="6663" max="6663" width="10.42578125" style="5" customWidth="1"/>
    <col min="6664" max="6664" width="12.85546875" style="5" customWidth="1"/>
    <col min="6665" max="6665" width="10.42578125" style="5" customWidth="1"/>
    <col min="6666" max="6666" width="12.140625" style="5" customWidth="1"/>
    <col min="6667" max="6667" width="10.42578125" style="5" customWidth="1"/>
    <col min="6668" max="6668" width="11" style="5" customWidth="1"/>
    <col min="6669" max="6669" width="11.5703125" style="5" customWidth="1"/>
    <col min="6670" max="6670" width="10.5703125" style="5" customWidth="1"/>
    <col min="6671" max="6671" width="12.42578125" style="5" customWidth="1"/>
    <col min="6672" max="6672" width="10.85546875" style="5" customWidth="1"/>
    <col min="6673" max="6673" width="9.5703125" style="5" customWidth="1"/>
    <col min="6674" max="6674" width="12" style="5" customWidth="1"/>
    <col min="6675" max="6675" width="10.42578125" style="5" customWidth="1"/>
    <col min="6676" max="6676" width="11.5703125" style="5" customWidth="1"/>
    <col min="6677" max="6677" width="10" style="5" customWidth="1"/>
    <col min="6678" max="6679" width="9.42578125" style="5" customWidth="1"/>
    <col min="6680" max="6680" width="9.5703125" style="5" customWidth="1"/>
    <col min="6681" max="6681" width="10.5703125" style="5" customWidth="1"/>
    <col min="6682" max="6682" width="9.42578125" style="5" bestFit="1" customWidth="1"/>
    <col min="6683" max="6683" width="10.5703125" style="5" customWidth="1"/>
    <col min="6684" max="6684" width="9.42578125" style="5" bestFit="1" customWidth="1"/>
    <col min="6685" max="6685" width="9.85546875" style="5" customWidth="1"/>
    <col min="6686" max="6687" width="12.42578125" style="5" customWidth="1"/>
    <col min="6688" max="6688" width="12.5703125" style="5" customWidth="1"/>
    <col min="6689" max="6689" width="10.42578125" style="5" customWidth="1"/>
    <col min="6690" max="6690" width="9.42578125" style="5" bestFit="1" customWidth="1"/>
    <col min="6691" max="6691" width="10.140625" style="5" customWidth="1"/>
    <col min="6692" max="6692" width="13.42578125" style="5" customWidth="1"/>
    <col min="6693" max="6693" width="10.140625" style="5" customWidth="1"/>
    <col min="6694" max="6694" width="10.5703125" style="5" customWidth="1"/>
    <col min="6695" max="6695" width="9.5703125" style="5" customWidth="1"/>
    <col min="6696" max="6696" width="15.5703125" style="5" customWidth="1"/>
    <col min="6697" max="6697" width="10.5703125" style="5" customWidth="1"/>
    <col min="6698" max="6709" width="9.140625" style="5"/>
    <col min="6710" max="6710" width="8.42578125" style="5" bestFit="1" customWidth="1"/>
    <col min="6711" max="6912" width="9.140625" style="5"/>
    <col min="6913" max="6913" width="3.85546875" style="5" customWidth="1"/>
    <col min="6914" max="6914" width="25.140625" style="5" bestFit="1" customWidth="1"/>
    <col min="6915" max="6915" width="13.42578125" style="5" customWidth="1"/>
    <col min="6916" max="6916" width="13.85546875" style="5" customWidth="1"/>
    <col min="6917" max="6917" width="10.42578125" style="5" customWidth="1"/>
    <col min="6918" max="6918" width="12.140625" style="5" customWidth="1"/>
    <col min="6919" max="6919" width="10.42578125" style="5" customWidth="1"/>
    <col min="6920" max="6920" width="12.85546875" style="5" customWidth="1"/>
    <col min="6921" max="6921" width="10.42578125" style="5" customWidth="1"/>
    <col min="6922" max="6922" width="12.140625" style="5" customWidth="1"/>
    <col min="6923" max="6923" width="10.42578125" style="5" customWidth="1"/>
    <col min="6924" max="6924" width="11" style="5" customWidth="1"/>
    <col min="6925" max="6925" width="11.5703125" style="5" customWidth="1"/>
    <col min="6926" max="6926" width="10.5703125" style="5" customWidth="1"/>
    <col min="6927" max="6927" width="12.42578125" style="5" customWidth="1"/>
    <col min="6928" max="6928" width="10.85546875" style="5" customWidth="1"/>
    <col min="6929" max="6929" width="9.5703125" style="5" customWidth="1"/>
    <col min="6930" max="6930" width="12" style="5" customWidth="1"/>
    <col min="6931" max="6931" width="10.42578125" style="5" customWidth="1"/>
    <col min="6932" max="6932" width="11.5703125" style="5" customWidth="1"/>
    <col min="6933" max="6933" width="10" style="5" customWidth="1"/>
    <col min="6934" max="6935" width="9.42578125" style="5" customWidth="1"/>
    <col min="6936" max="6936" width="9.5703125" style="5" customWidth="1"/>
    <col min="6937" max="6937" width="10.5703125" style="5" customWidth="1"/>
    <col min="6938" max="6938" width="9.42578125" style="5" bestFit="1" customWidth="1"/>
    <col min="6939" max="6939" width="10.5703125" style="5" customWidth="1"/>
    <col min="6940" max="6940" width="9.42578125" style="5" bestFit="1" customWidth="1"/>
    <col min="6941" max="6941" width="9.85546875" style="5" customWidth="1"/>
    <col min="6942" max="6943" width="12.42578125" style="5" customWidth="1"/>
    <col min="6944" max="6944" width="12.5703125" style="5" customWidth="1"/>
    <col min="6945" max="6945" width="10.42578125" style="5" customWidth="1"/>
    <col min="6946" max="6946" width="9.42578125" style="5" bestFit="1" customWidth="1"/>
    <col min="6947" max="6947" width="10.140625" style="5" customWidth="1"/>
    <col min="6948" max="6948" width="13.42578125" style="5" customWidth="1"/>
    <col min="6949" max="6949" width="10.140625" style="5" customWidth="1"/>
    <col min="6950" max="6950" width="10.5703125" style="5" customWidth="1"/>
    <col min="6951" max="6951" width="9.5703125" style="5" customWidth="1"/>
    <col min="6952" max="6952" width="15.5703125" style="5" customWidth="1"/>
    <col min="6953" max="6953" width="10.5703125" style="5" customWidth="1"/>
    <col min="6954" max="6965" width="9.140625" style="5"/>
    <col min="6966" max="6966" width="8.42578125" style="5" bestFit="1" customWidth="1"/>
    <col min="6967" max="7168" width="9.140625" style="5"/>
    <col min="7169" max="7169" width="3.85546875" style="5" customWidth="1"/>
    <col min="7170" max="7170" width="25.140625" style="5" bestFit="1" customWidth="1"/>
    <col min="7171" max="7171" width="13.42578125" style="5" customWidth="1"/>
    <col min="7172" max="7172" width="13.85546875" style="5" customWidth="1"/>
    <col min="7173" max="7173" width="10.42578125" style="5" customWidth="1"/>
    <col min="7174" max="7174" width="12.140625" style="5" customWidth="1"/>
    <col min="7175" max="7175" width="10.42578125" style="5" customWidth="1"/>
    <col min="7176" max="7176" width="12.85546875" style="5" customWidth="1"/>
    <col min="7177" max="7177" width="10.42578125" style="5" customWidth="1"/>
    <col min="7178" max="7178" width="12.140625" style="5" customWidth="1"/>
    <col min="7179" max="7179" width="10.42578125" style="5" customWidth="1"/>
    <col min="7180" max="7180" width="11" style="5" customWidth="1"/>
    <col min="7181" max="7181" width="11.5703125" style="5" customWidth="1"/>
    <col min="7182" max="7182" width="10.5703125" style="5" customWidth="1"/>
    <col min="7183" max="7183" width="12.42578125" style="5" customWidth="1"/>
    <col min="7184" max="7184" width="10.85546875" style="5" customWidth="1"/>
    <col min="7185" max="7185" width="9.5703125" style="5" customWidth="1"/>
    <col min="7186" max="7186" width="12" style="5" customWidth="1"/>
    <col min="7187" max="7187" width="10.42578125" style="5" customWidth="1"/>
    <col min="7188" max="7188" width="11.5703125" style="5" customWidth="1"/>
    <col min="7189" max="7189" width="10" style="5" customWidth="1"/>
    <col min="7190" max="7191" width="9.42578125" style="5" customWidth="1"/>
    <col min="7192" max="7192" width="9.5703125" style="5" customWidth="1"/>
    <col min="7193" max="7193" width="10.5703125" style="5" customWidth="1"/>
    <col min="7194" max="7194" width="9.42578125" style="5" bestFit="1" customWidth="1"/>
    <col min="7195" max="7195" width="10.5703125" style="5" customWidth="1"/>
    <col min="7196" max="7196" width="9.42578125" style="5" bestFit="1" customWidth="1"/>
    <col min="7197" max="7197" width="9.85546875" style="5" customWidth="1"/>
    <col min="7198" max="7199" width="12.42578125" style="5" customWidth="1"/>
    <col min="7200" max="7200" width="12.5703125" style="5" customWidth="1"/>
    <col min="7201" max="7201" width="10.42578125" style="5" customWidth="1"/>
    <col min="7202" max="7202" width="9.42578125" style="5" bestFit="1" customWidth="1"/>
    <col min="7203" max="7203" width="10.140625" style="5" customWidth="1"/>
    <col min="7204" max="7204" width="13.42578125" style="5" customWidth="1"/>
    <col min="7205" max="7205" width="10.140625" style="5" customWidth="1"/>
    <col min="7206" max="7206" width="10.5703125" style="5" customWidth="1"/>
    <col min="7207" max="7207" width="9.5703125" style="5" customWidth="1"/>
    <col min="7208" max="7208" width="15.5703125" style="5" customWidth="1"/>
    <col min="7209" max="7209" width="10.5703125" style="5" customWidth="1"/>
    <col min="7210" max="7221" width="9.140625" style="5"/>
    <col min="7222" max="7222" width="8.42578125" style="5" bestFit="1" customWidth="1"/>
    <col min="7223" max="7424" width="9.140625" style="5"/>
    <col min="7425" max="7425" width="3.85546875" style="5" customWidth="1"/>
    <col min="7426" max="7426" width="25.140625" style="5" bestFit="1" customWidth="1"/>
    <col min="7427" max="7427" width="13.42578125" style="5" customWidth="1"/>
    <col min="7428" max="7428" width="13.85546875" style="5" customWidth="1"/>
    <col min="7429" max="7429" width="10.42578125" style="5" customWidth="1"/>
    <col min="7430" max="7430" width="12.140625" style="5" customWidth="1"/>
    <col min="7431" max="7431" width="10.42578125" style="5" customWidth="1"/>
    <col min="7432" max="7432" width="12.85546875" style="5" customWidth="1"/>
    <col min="7433" max="7433" width="10.42578125" style="5" customWidth="1"/>
    <col min="7434" max="7434" width="12.140625" style="5" customWidth="1"/>
    <col min="7435" max="7435" width="10.42578125" style="5" customWidth="1"/>
    <col min="7436" max="7436" width="11" style="5" customWidth="1"/>
    <col min="7437" max="7437" width="11.5703125" style="5" customWidth="1"/>
    <col min="7438" max="7438" width="10.5703125" style="5" customWidth="1"/>
    <col min="7439" max="7439" width="12.42578125" style="5" customWidth="1"/>
    <col min="7440" max="7440" width="10.85546875" style="5" customWidth="1"/>
    <col min="7441" max="7441" width="9.5703125" style="5" customWidth="1"/>
    <col min="7442" max="7442" width="12" style="5" customWidth="1"/>
    <col min="7443" max="7443" width="10.42578125" style="5" customWidth="1"/>
    <col min="7444" max="7444" width="11.5703125" style="5" customWidth="1"/>
    <col min="7445" max="7445" width="10" style="5" customWidth="1"/>
    <col min="7446" max="7447" width="9.42578125" style="5" customWidth="1"/>
    <col min="7448" max="7448" width="9.5703125" style="5" customWidth="1"/>
    <col min="7449" max="7449" width="10.5703125" style="5" customWidth="1"/>
    <col min="7450" max="7450" width="9.42578125" style="5" bestFit="1" customWidth="1"/>
    <col min="7451" max="7451" width="10.5703125" style="5" customWidth="1"/>
    <col min="7452" max="7452" width="9.42578125" style="5" bestFit="1" customWidth="1"/>
    <col min="7453" max="7453" width="9.85546875" style="5" customWidth="1"/>
    <col min="7454" max="7455" width="12.42578125" style="5" customWidth="1"/>
    <col min="7456" max="7456" width="12.5703125" style="5" customWidth="1"/>
    <col min="7457" max="7457" width="10.42578125" style="5" customWidth="1"/>
    <col min="7458" max="7458" width="9.42578125" style="5" bestFit="1" customWidth="1"/>
    <col min="7459" max="7459" width="10.140625" style="5" customWidth="1"/>
    <col min="7460" max="7460" width="13.42578125" style="5" customWidth="1"/>
    <col min="7461" max="7461" width="10.140625" style="5" customWidth="1"/>
    <col min="7462" max="7462" width="10.5703125" style="5" customWidth="1"/>
    <col min="7463" max="7463" width="9.5703125" style="5" customWidth="1"/>
    <col min="7464" max="7464" width="15.5703125" style="5" customWidth="1"/>
    <col min="7465" max="7465" width="10.5703125" style="5" customWidth="1"/>
    <col min="7466" max="7477" width="9.140625" style="5"/>
    <col min="7478" max="7478" width="8.42578125" style="5" bestFit="1" customWidth="1"/>
    <col min="7479" max="7680" width="9.140625" style="5"/>
    <col min="7681" max="7681" width="3.85546875" style="5" customWidth="1"/>
    <col min="7682" max="7682" width="25.140625" style="5" bestFit="1" customWidth="1"/>
    <col min="7683" max="7683" width="13.42578125" style="5" customWidth="1"/>
    <col min="7684" max="7684" width="13.85546875" style="5" customWidth="1"/>
    <col min="7685" max="7685" width="10.42578125" style="5" customWidth="1"/>
    <col min="7686" max="7686" width="12.140625" style="5" customWidth="1"/>
    <col min="7687" max="7687" width="10.42578125" style="5" customWidth="1"/>
    <col min="7688" max="7688" width="12.85546875" style="5" customWidth="1"/>
    <col min="7689" max="7689" width="10.42578125" style="5" customWidth="1"/>
    <col min="7690" max="7690" width="12.140625" style="5" customWidth="1"/>
    <col min="7691" max="7691" width="10.42578125" style="5" customWidth="1"/>
    <col min="7692" max="7692" width="11" style="5" customWidth="1"/>
    <col min="7693" max="7693" width="11.5703125" style="5" customWidth="1"/>
    <col min="7694" max="7694" width="10.5703125" style="5" customWidth="1"/>
    <col min="7695" max="7695" width="12.42578125" style="5" customWidth="1"/>
    <col min="7696" max="7696" width="10.85546875" style="5" customWidth="1"/>
    <col min="7697" max="7697" width="9.5703125" style="5" customWidth="1"/>
    <col min="7698" max="7698" width="12" style="5" customWidth="1"/>
    <col min="7699" max="7699" width="10.42578125" style="5" customWidth="1"/>
    <col min="7700" max="7700" width="11.5703125" style="5" customWidth="1"/>
    <col min="7701" max="7701" width="10" style="5" customWidth="1"/>
    <col min="7702" max="7703" width="9.42578125" style="5" customWidth="1"/>
    <col min="7704" max="7704" width="9.5703125" style="5" customWidth="1"/>
    <col min="7705" max="7705" width="10.5703125" style="5" customWidth="1"/>
    <col min="7706" max="7706" width="9.42578125" style="5" bestFit="1" customWidth="1"/>
    <col min="7707" max="7707" width="10.5703125" style="5" customWidth="1"/>
    <col min="7708" max="7708" width="9.42578125" style="5" bestFit="1" customWidth="1"/>
    <col min="7709" max="7709" width="9.85546875" style="5" customWidth="1"/>
    <col min="7710" max="7711" width="12.42578125" style="5" customWidth="1"/>
    <col min="7712" max="7712" width="12.5703125" style="5" customWidth="1"/>
    <col min="7713" max="7713" width="10.42578125" style="5" customWidth="1"/>
    <col min="7714" max="7714" width="9.42578125" style="5" bestFit="1" customWidth="1"/>
    <col min="7715" max="7715" width="10.140625" style="5" customWidth="1"/>
    <col min="7716" max="7716" width="13.42578125" style="5" customWidth="1"/>
    <col min="7717" max="7717" width="10.140625" style="5" customWidth="1"/>
    <col min="7718" max="7718" width="10.5703125" style="5" customWidth="1"/>
    <col min="7719" max="7719" width="9.5703125" style="5" customWidth="1"/>
    <col min="7720" max="7720" width="15.5703125" style="5" customWidth="1"/>
    <col min="7721" max="7721" width="10.5703125" style="5" customWidth="1"/>
    <col min="7722" max="7733" width="9.140625" style="5"/>
    <col min="7734" max="7734" width="8.42578125" style="5" bestFit="1" customWidth="1"/>
    <col min="7735" max="7936" width="9.140625" style="5"/>
    <col min="7937" max="7937" width="3.85546875" style="5" customWidth="1"/>
    <col min="7938" max="7938" width="25.140625" style="5" bestFit="1" customWidth="1"/>
    <col min="7939" max="7939" width="13.42578125" style="5" customWidth="1"/>
    <col min="7940" max="7940" width="13.85546875" style="5" customWidth="1"/>
    <col min="7941" max="7941" width="10.42578125" style="5" customWidth="1"/>
    <col min="7942" max="7942" width="12.140625" style="5" customWidth="1"/>
    <col min="7943" max="7943" width="10.42578125" style="5" customWidth="1"/>
    <col min="7944" max="7944" width="12.85546875" style="5" customWidth="1"/>
    <col min="7945" max="7945" width="10.42578125" style="5" customWidth="1"/>
    <col min="7946" max="7946" width="12.140625" style="5" customWidth="1"/>
    <col min="7947" max="7947" width="10.42578125" style="5" customWidth="1"/>
    <col min="7948" max="7948" width="11" style="5" customWidth="1"/>
    <col min="7949" max="7949" width="11.5703125" style="5" customWidth="1"/>
    <col min="7950" max="7950" width="10.5703125" style="5" customWidth="1"/>
    <col min="7951" max="7951" width="12.42578125" style="5" customWidth="1"/>
    <col min="7952" max="7952" width="10.85546875" style="5" customWidth="1"/>
    <col min="7953" max="7953" width="9.5703125" style="5" customWidth="1"/>
    <col min="7954" max="7954" width="12" style="5" customWidth="1"/>
    <col min="7955" max="7955" width="10.42578125" style="5" customWidth="1"/>
    <col min="7956" max="7956" width="11.5703125" style="5" customWidth="1"/>
    <col min="7957" max="7957" width="10" style="5" customWidth="1"/>
    <col min="7958" max="7959" width="9.42578125" style="5" customWidth="1"/>
    <col min="7960" max="7960" width="9.5703125" style="5" customWidth="1"/>
    <col min="7961" max="7961" width="10.5703125" style="5" customWidth="1"/>
    <col min="7962" max="7962" width="9.42578125" style="5" bestFit="1" customWidth="1"/>
    <col min="7963" max="7963" width="10.5703125" style="5" customWidth="1"/>
    <col min="7964" max="7964" width="9.42578125" style="5" bestFit="1" customWidth="1"/>
    <col min="7965" max="7965" width="9.85546875" style="5" customWidth="1"/>
    <col min="7966" max="7967" width="12.42578125" style="5" customWidth="1"/>
    <col min="7968" max="7968" width="12.5703125" style="5" customWidth="1"/>
    <col min="7969" max="7969" width="10.42578125" style="5" customWidth="1"/>
    <col min="7970" max="7970" width="9.42578125" style="5" bestFit="1" customWidth="1"/>
    <col min="7971" max="7971" width="10.140625" style="5" customWidth="1"/>
    <col min="7972" max="7972" width="13.42578125" style="5" customWidth="1"/>
    <col min="7973" max="7973" width="10.140625" style="5" customWidth="1"/>
    <col min="7974" max="7974" width="10.5703125" style="5" customWidth="1"/>
    <col min="7975" max="7975" width="9.5703125" style="5" customWidth="1"/>
    <col min="7976" max="7976" width="15.5703125" style="5" customWidth="1"/>
    <col min="7977" max="7977" width="10.5703125" style="5" customWidth="1"/>
    <col min="7978" max="7989" width="9.140625" style="5"/>
    <col min="7990" max="7990" width="8.42578125" style="5" bestFit="1" customWidth="1"/>
    <col min="7991" max="8192" width="9.140625" style="5"/>
    <col min="8193" max="8193" width="3.85546875" style="5" customWidth="1"/>
    <col min="8194" max="8194" width="25.140625" style="5" bestFit="1" customWidth="1"/>
    <col min="8195" max="8195" width="13.42578125" style="5" customWidth="1"/>
    <col min="8196" max="8196" width="13.85546875" style="5" customWidth="1"/>
    <col min="8197" max="8197" width="10.42578125" style="5" customWidth="1"/>
    <col min="8198" max="8198" width="12.140625" style="5" customWidth="1"/>
    <col min="8199" max="8199" width="10.42578125" style="5" customWidth="1"/>
    <col min="8200" max="8200" width="12.85546875" style="5" customWidth="1"/>
    <col min="8201" max="8201" width="10.42578125" style="5" customWidth="1"/>
    <col min="8202" max="8202" width="12.140625" style="5" customWidth="1"/>
    <col min="8203" max="8203" width="10.42578125" style="5" customWidth="1"/>
    <col min="8204" max="8204" width="11" style="5" customWidth="1"/>
    <col min="8205" max="8205" width="11.5703125" style="5" customWidth="1"/>
    <col min="8206" max="8206" width="10.5703125" style="5" customWidth="1"/>
    <col min="8207" max="8207" width="12.42578125" style="5" customWidth="1"/>
    <col min="8208" max="8208" width="10.85546875" style="5" customWidth="1"/>
    <col min="8209" max="8209" width="9.5703125" style="5" customWidth="1"/>
    <col min="8210" max="8210" width="12" style="5" customWidth="1"/>
    <col min="8211" max="8211" width="10.42578125" style="5" customWidth="1"/>
    <col min="8212" max="8212" width="11.5703125" style="5" customWidth="1"/>
    <col min="8213" max="8213" width="10" style="5" customWidth="1"/>
    <col min="8214" max="8215" width="9.42578125" style="5" customWidth="1"/>
    <col min="8216" max="8216" width="9.5703125" style="5" customWidth="1"/>
    <col min="8217" max="8217" width="10.5703125" style="5" customWidth="1"/>
    <col min="8218" max="8218" width="9.42578125" style="5" bestFit="1" customWidth="1"/>
    <col min="8219" max="8219" width="10.5703125" style="5" customWidth="1"/>
    <col min="8220" max="8220" width="9.42578125" style="5" bestFit="1" customWidth="1"/>
    <col min="8221" max="8221" width="9.85546875" style="5" customWidth="1"/>
    <col min="8222" max="8223" width="12.42578125" style="5" customWidth="1"/>
    <col min="8224" max="8224" width="12.5703125" style="5" customWidth="1"/>
    <col min="8225" max="8225" width="10.42578125" style="5" customWidth="1"/>
    <col min="8226" max="8226" width="9.42578125" style="5" bestFit="1" customWidth="1"/>
    <col min="8227" max="8227" width="10.140625" style="5" customWidth="1"/>
    <col min="8228" max="8228" width="13.42578125" style="5" customWidth="1"/>
    <col min="8229" max="8229" width="10.140625" style="5" customWidth="1"/>
    <col min="8230" max="8230" width="10.5703125" style="5" customWidth="1"/>
    <col min="8231" max="8231" width="9.5703125" style="5" customWidth="1"/>
    <col min="8232" max="8232" width="15.5703125" style="5" customWidth="1"/>
    <col min="8233" max="8233" width="10.5703125" style="5" customWidth="1"/>
    <col min="8234" max="8245" width="9.140625" style="5"/>
    <col min="8246" max="8246" width="8.42578125" style="5" bestFit="1" customWidth="1"/>
    <col min="8247" max="8448" width="9.140625" style="5"/>
    <col min="8449" max="8449" width="3.85546875" style="5" customWidth="1"/>
    <col min="8450" max="8450" width="25.140625" style="5" bestFit="1" customWidth="1"/>
    <col min="8451" max="8451" width="13.42578125" style="5" customWidth="1"/>
    <col min="8452" max="8452" width="13.85546875" style="5" customWidth="1"/>
    <col min="8453" max="8453" width="10.42578125" style="5" customWidth="1"/>
    <col min="8454" max="8454" width="12.140625" style="5" customWidth="1"/>
    <col min="8455" max="8455" width="10.42578125" style="5" customWidth="1"/>
    <col min="8456" max="8456" width="12.85546875" style="5" customWidth="1"/>
    <col min="8457" max="8457" width="10.42578125" style="5" customWidth="1"/>
    <col min="8458" max="8458" width="12.140625" style="5" customWidth="1"/>
    <col min="8459" max="8459" width="10.42578125" style="5" customWidth="1"/>
    <col min="8460" max="8460" width="11" style="5" customWidth="1"/>
    <col min="8461" max="8461" width="11.5703125" style="5" customWidth="1"/>
    <col min="8462" max="8462" width="10.5703125" style="5" customWidth="1"/>
    <col min="8463" max="8463" width="12.42578125" style="5" customWidth="1"/>
    <col min="8464" max="8464" width="10.85546875" style="5" customWidth="1"/>
    <col min="8465" max="8465" width="9.5703125" style="5" customWidth="1"/>
    <col min="8466" max="8466" width="12" style="5" customWidth="1"/>
    <col min="8467" max="8467" width="10.42578125" style="5" customWidth="1"/>
    <col min="8468" max="8468" width="11.5703125" style="5" customWidth="1"/>
    <col min="8469" max="8469" width="10" style="5" customWidth="1"/>
    <col min="8470" max="8471" width="9.42578125" style="5" customWidth="1"/>
    <col min="8472" max="8472" width="9.5703125" style="5" customWidth="1"/>
    <col min="8473" max="8473" width="10.5703125" style="5" customWidth="1"/>
    <col min="8474" max="8474" width="9.42578125" style="5" bestFit="1" customWidth="1"/>
    <col min="8475" max="8475" width="10.5703125" style="5" customWidth="1"/>
    <col min="8476" max="8476" width="9.42578125" style="5" bestFit="1" customWidth="1"/>
    <col min="8477" max="8477" width="9.85546875" style="5" customWidth="1"/>
    <col min="8478" max="8479" width="12.42578125" style="5" customWidth="1"/>
    <col min="8480" max="8480" width="12.5703125" style="5" customWidth="1"/>
    <col min="8481" max="8481" width="10.42578125" style="5" customWidth="1"/>
    <col min="8482" max="8482" width="9.42578125" style="5" bestFit="1" customWidth="1"/>
    <col min="8483" max="8483" width="10.140625" style="5" customWidth="1"/>
    <col min="8484" max="8484" width="13.42578125" style="5" customWidth="1"/>
    <col min="8485" max="8485" width="10.140625" style="5" customWidth="1"/>
    <col min="8486" max="8486" width="10.5703125" style="5" customWidth="1"/>
    <col min="8487" max="8487" width="9.5703125" style="5" customWidth="1"/>
    <col min="8488" max="8488" width="15.5703125" style="5" customWidth="1"/>
    <col min="8489" max="8489" width="10.5703125" style="5" customWidth="1"/>
    <col min="8490" max="8501" width="9.140625" style="5"/>
    <col min="8502" max="8502" width="8.42578125" style="5" bestFit="1" customWidth="1"/>
    <col min="8503" max="8704" width="9.140625" style="5"/>
    <col min="8705" max="8705" width="3.85546875" style="5" customWidth="1"/>
    <col min="8706" max="8706" width="25.140625" style="5" bestFit="1" customWidth="1"/>
    <col min="8707" max="8707" width="13.42578125" style="5" customWidth="1"/>
    <col min="8708" max="8708" width="13.85546875" style="5" customWidth="1"/>
    <col min="8709" max="8709" width="10.42578125" style="5" customWidth="1"/>
    <col min="8710" max="8710" width="12.140625" style="5" customWidth="1"/>
    <col min="8711" max="8711" width="10.42578125" style="5" customWidth="1"/>
    <col min="8712" max="8712" width="12.85546875" style="5" customWidth="1"/>
    <col min="8713" max="8713" width="10.42578125" style="5" customWidth="1"/>
    <col min="8714" max="8714" width="12.140625" style="5" customWidth="1"/>
    <col min="8715" max="8715" width="10.42578125" style="5" customWidth="1"/>
    <col min="8716" max="8716" width="11" style="5" customWidth="1"/>
    <col min="8717" max="8717" width="11.5703125" style="5" customWidth="1"/>
    <col min="8718" max="8718" width="10.5703125" style="5" customWidth="1"/>
    <col min="8719" max="8719" width="12.42578125" style="5" customWidth="1"/>
    <col min="8720" max="8720" width="10.85546875" style="5" customWidth="1"/>
    <col min="8721" max="8721" width="9.5703125" style="5" customWidth="1"/>
    <col min="8722" max="8722" width="12" style="5" customWidth="1"/>
    <col min="8723" max="8723" width="10.42578125" style="5" customWidth="1"/>
    <col min="8724" max="8724" width="11.5703125" style="5" customWidth="1"/>
    <col min="8725" max="8725" width="10" style="5" customWidth="1"/>
    <col min="8726" max="8727" width="9.42578125" style="5" customWidth="1"/>
    <col min="8728" max="8728" width="9.5703125" style="5" customWidth="1"/>
    <col min="8729" max="8729" width="10.5703125" style="5" customWidth="1"/>
    <col min="8730" max="8730" width="9.42578125" style="5" bestFit="1" customWidth="1"/>
    <col min="8731" max="8731" width="10.5703125" style="5" customWidth="1"/>
    <col min="8732" max="8732" width="9.42578125" style="5" bestFit="1" customWidth="1"/>
    <col min="8733" max="8733" width="9.85546875" style="5" customWidth="1"/>
    <col min="8734" max="8735" width="12.42578125" style="5" customWidth="1"/>
    <col min="8736" max="8736" width="12.5703125" style="5" customWidth="1"/>
    <col min="8737" max="8737" width="10.42578125" style="5" customWidth="1"/>
    <col min="8738" max="8738" width="9.42578125" style="5" bestFit="1" customWidth="1"/>
    <col min="8739" max="8739" width="10.140625" style="5" customWidth="1"/>
    <col min="8740" max="8740" width="13.42578125" style="5" customWidth="1"/>
    <col min="8741" max="8741" width="10.140625" style="5" customWidth="1"/>
    <col min="8742" max="8742" width="10.5703125" style="5" customWidth="1"/>
    <col min="8743" max="8743" width="9.5703125" style="5" customWidth="1"/>
    <col min="8744" max="8744" width="15.5703125" style="5" customWidth="1"/>
    <col min="8745" max="8745" width="10.5703125" style="5" customWidth="1"/>
    <col min="8746" max="8757" width="9.140625" style="5"/>
    <col min="8758" max="8758" width="8.42578125" style="5" bestFit="1" customWidth="1"/>
    <col min="8759" max="8960" width="9.140625" style="5"/>
    <col min="8961" max="8961" width="3.85546875" style="5" customWidth="1"/>
    <col min="8962" max="8962" width="25.140625" style="5" bestFit="1" customWidth="1"/>
    <col min="8963" max="8963" width="13.42578125" style="5" customWidth="1"/>
    <col min="8964" max="8964" width="13.85546875" style="5" customWidth="1"/>
    <col min="8965" max="8965" width="10.42578125" style="5" customWidth="1"/>
    <col min="8966" max="8966" width="12.140625" style="5" customWidth="1"/>
    <col min="8967" max="8967" width="10.42578125" style="5" customWidth="1"/>
    <col min="8968" max="8968" width="12.85546875" style="5" customWidth="1"/>
    <col min="8969" max="8969" width="10.42578125" style="5" customWidth="1"/>
    <col min="8970" max="8970" width="12.140625" style="5" customWidth="1"/>
    <col min="8971" max="8971" width="10.42578125" style="5" customWidth="1"/>
    <col min="8972" max="8972" width="11" style="5" customWidth="1"/>
    <col min="8973" max="8973" width="11.5703125" style="5" customWidth="1"/>
    <col min="8974" max="8974" width="10.5703125" style="5" customWidth="1"/>
    <col min="8975" max="8975" width="12.42578125" style="5" customWidth="1"/>
    <col min="8976" max="8976" width="10.85546875" style="5" customWidth="1"/>
    <col min="8977" max="8977" width="9.5703125" style="5" customWidth="1"/>
    <col min="8978" max="8978" width="12" style="5" customWidth="1"/>
    <col min="8979" max="8979" width="10.42578125" style="5" customWidth="1"/>
    <col min="8980" max="8980" width="11.5703125" style="5" customWidth="1"/>
    <col min="8981" max="8981" width="10" style="5" customWidth="1"/>
    <col min="8982" max="8983" width="9.42578125" style="5" customWidth="1"/>
    <col min="8984" max="8984" width="9.5703125" style="5" customWidth="1"/>
    <col min="8985" max="8985" width="10.5703125" style="5" customWidth="1"/>
    <col min="8986" max="8986" width="9.42578125" style="5" bestFit="1" customWidth="1"/>
    <col min="8987" max="8987" width="10.5703125" style="5" customWidth="1"/>
    <col min="8988" max="8988" width="9.42578125" style="5" bestFit="1" customWidth="1"/>
    <col min="8989" max="8989" width="9.85546875" style="5" customWidth="1"/>
    <col min="8990" max="8991" width="12.42578125" style="5" customWidth="1"/>
    <col min="8992" max="8992" width="12.5703125" style="5" customWidth="1"/>
    <col min="8993" max="8993" width="10.42578125" style="5" customWidth="1"/>
    <col min="8994" max="8994" width="9.42578125" style="5" bestFit="1" customWidth="1"/>
    <col min="8995" max="8995" width="10.140625" style="5" customWidth="1"/>
    <col min="8996" max="8996" width="13.42578125" style="5" customWidth="1"/>
    <col min="8997" max="8997" width="10.140625" style="5" customWidth="1"/>
    <col min="8998" max="8998" width="10.5703125" style="5" customWidth="1"/>
    <col min="8999" max="8999" width="9.5703125" style="5" customWidth="1"/>
    <col min="9000" max="9000" width="15.5703125" style="5" customWidth="1"/>
    <col min="9001" max="9001" width="10.5703125" style="5" customWidth="1"/>
    <col min="9002" max="9013" width="9.140625" style="5"/>
    <col min="9014" max="9014" width="8.42578125" style="5" bestFit="1" customWidth="1"/>
    <col min="9015" max="9216" width="9.140625" style="5"/>
    <col min="9217" max="9217" width="3.85546875" style="5" customWidth="1"/>
    <col min="9218" max="9218" width="25.140625" style="5" bestFit="1" customWidth="1"/>
    <col min="9219" max="9219" width="13.42578125" style="5" customWidth="1"/>
    <col min="9220" max="9220" width="13.85546875" style="5" customWidth="1"/>
    <col min="9221" max="9221" width="10.42578125" style="5" customWidth="1"/>
    <col min="9222" max="9222" width="12.140625" style="5" customWidth="1"/>
    <col min="9223" max="9223" width="10.42578125" style="5" customWidth="1"/>
    <col min="9224" max="9224" width="12.85546875" style="5" customWidth="1"/>
    <col min="9225" max="9225" width="10.42578125" style="5" customWidth="1"/>
    <col min="9226" max="9226" width="12.140625" style="5" customWidth="1"/>
    <col min="9227" max="9227" width="10.42578125" style="5" customWidth="1"/>
    <col min="9228" max="9228" width="11" style="5" customWidth="1"/>
    <col min="9229" max="9229" width="11.5703125" style="5" customWidth="1"/>
    <col min="9230" max="9230" width="10.5703125" style="5" customWidth="1"/>
    <col min="9231" max="9231" width="12.42578125" style="5" customWidth="1"/>
    <col min="9232" max="9232" width="10.85546875" style="5" customWidth="1"/>
    <col min="9233" max="9233" width="9.5703125" style="5" customWidth="1"/>
    <col min="9234" max="9234" width="12" style="5" customWidth="1"/>
    <col min="9235" max="9235" width="10.42578125" style="5" customWidth="1"/>
    <col min="9236" max="9236" width="11.5703125" style="5" customWidth="1"/>
    <col min="9237" max="9237" width="10" style="5" customWidth="1"/>
    <col min="9238" max="9239" width="9.42578125" style="5" customWidth="1"/>
    <col min="9240" max="9240" width="9.5703125" style="5" customWidth="1"/>
    <col min="9241" max="9241" width="10.5703125" style="5" customWidth="1"/>
    <col min="9242" max="9242" width="9.42578125" style="5" bestFit="1" customWidth="1"/>
    <col min="9243" max="9243" width="10.5703125" style="5" customWidth="1"/>
    <col min="9244" max="9244" width="9.42578125" style="5" bestFit="1" customWidth="1"/>
    <col min="9245" max="9245" width="9.85546875" style="5" customWidth="1"/>
    <col min="9246" max="9247" width="12.42578125" style="5" customWidth="1"/>
    <col min="9248" max="9248" width="12.5703125" style="5" customWidth="1"/>
    <col min="9249" max="9249" width="10.42578125" style="5" customWidth="1"/>
    <col min="9250" max="9250" width="9.42578125" style="5" bestFit="1" customWidth="1"/>
    <col min="9251" max="9251" width="10.140625" style="5" customWidth="1"/>
    <col min="9252" max="9252" width="13.42578125" style="5" customWidth="1"/>
    <col min="9253" max="9253" width="10.140625" style="5" customWidth="1"/>
    <col min="9254" max="9254" width="10.5703125" style="5" customWidth="1"/>
    <col min="9255" max="9255" width="9.5703125" style="5" customWidth="1"/>
    <col min="9256" max="9256" width="15.5703125" style="5" customWidth="1"/>
    <col min="9257" max="9257" width="10.5703125" style="5" customWidth="1"/>
    <col min="9258" max="9269" width="9.140625" style="5"/>
    <col min="9270" max="9270" width="8.42578125" style="5" bestFit="1" customWidth="1"/>
    <col min="9271" max="9472" width="9.140625" style="5"/>
    <col min="9473" max="9473" width="3.85546875" style="5" customWidth="1"/>
    <col min="9474" max="9474" width="25.140625" style="5" bestFit="1" customWidth="1"/>
    <col min="9475" max="9475" width="13.42578125" style="5" customWidth="1"/>
    <col min="9476" max="9476" width="13.85546875" style="5" customWidth="1"/>
    <col min="9477" max="9477" width="10.42578125" style="5" customWidth="1"/>
    <col min="9478" max="9478" width="12.140625" style="5" customWidth="1"/>
    <col min="9479" max="9479" width="10.42578125" style="5" customWidth="1"/>
    <col min="9480" max="9480" width="12.85546875" style="5" customWidth="1"/>
    <col min="9481" max="9481" width="10.42578125" style="5" customWidth="1"/>
    <col min="9482" max="9482" width="12.140625" style="5" customWidth="1"/>
    <col min="9483" max="9483" width="10.42578125" style="5" customWidth="1"/>
    <col min="9484" max="9484" width="11" style="5" customWidth="1"/>
    <col min="9485" max="9485" width="11.5703125" style="5" customWidth="1"/>
    <col min="9486" max="9486" width="10.5703125" style="5" customWidth="1"/>
    <col min="9487" max="9487" width="12.42578125" style="5" customWidth="1"/>
    <col min="9488" max="9488" width="10.85546875" style="5" customWidth="1"/>
    <col min="9489" max="9489" width="9.5703125" style="5" customWidth="1"/>
    <col min="9490" max="9490" width="12" style="5" customWidth="1"/>
    <col min="9491" max="9491" width="10.42578125" style="5" customWidth="1"/>
    <col min="9492" max="9492" width="11.5703125" style="5" customWidth="1"/>
    <col min="9493" max="9493" width="10" style="5" customWidth="1"/>
    <col min="9494" max="9495" width="9.42578125" style="5" customWidth="1"/>
    <col min="9496" max="9496" width="9.5703125" style="5" customWidth="1"/>
    <col min="9497" max="9497" width="10.5703125" style="5" customWidth="1"/>
    <col min="9498" max="9498" width="9.42578125" style="5" bestFit="1" customWidth="1"/>
    <col min="9499" max="9499" width="10.5703125" style="5" customWidth="1"/>
    <col min="9500" max="9500" width="9.42578125" style="5" bestFit="1" customWidth="1"/>
    <col min="9501" max="9501" width="9.85546875" style="5" customWidth="1"/>
    <col min="9502" max="9503" width="12.42578125" style="5" customWidth="1"/>
    <col min="9504" max="9504" width="12.5703125" style="5" customWidth="1"/>
    <col min="9505" max="9505" width="10.42578125" style="5" customWidth="1"/>
    <col min="9506" max="9506" width="9.42578125" style="5" bestFit="1" customWidth="1"/>
    <col min="9507" max="9507" width="10.140625" style="5" customWidth="1"/>
    <col min="9508" max="9508" width="13.42578125" style="5" customWidth="1"/>
    <col min="9509" max="9509" width="10.140625" style="5" customWidth="1"/>
    <col min="9510" max="9510" width="10.5703125" style="5" customWidth="1"/>
    <col min="9511" max="9511" width="9.5703125" style="5" customWidth="1"/>
    <col min="9512" max="9512" width="15.5703125" style="5" customWidth="1"/>
    <col min="9513" max="9513" width="10.5703125" style="5" customWidth="1"/>
    <col min="9514" max="9525" width="9.140625" style="5"/>
    <col min="9526" max="9526" width="8.42578125" style="5" bestFit="1" customWidth="1"/>
    <col min="9527" max="9728" width="9.140625" style="5"/>
    <col min="9729" max="9729" width="3.85546875" style="5" customWidth="1"/>
    <col min="9730" max="9730" width="25.140625" style="5" bestFit="1" customWidth="1"/>
    <col min="9731" max="9731" width="13.42578125" style="5" customWidth="1"/>
    <col min="9732" max="9732" width="13.85546875" style="5" customWidth="1"/>
    <col min="9733" max="9733" width="10.42578125" style="5" customWidth="1"/>
    <col min="9734" max="9734" width="12.140625" style="5" customWidth="1"/>
    <col min="9735" max="9735" width="10.42578125" style="5" customWidth="1"/>
    <col min="9736" max="9736" width="12.85546875" style="5" customWidth="1"/>
    <col min="9737" max="9737" width="10.42578125" style="5" customWidth="1"/>
    <col min="9738" max="9738" width="12.140625" style="5" customWidth="1"/>
    <col min="9739" max="9739" width="10.42578125" style="5" customWidth="1"/>
    <col min="9740" max="9740" width="11" style="5" customWidth="1"/>
    <col min="9741" max="9741" width="11.5703125" style="5" customWidth="1"/>
    <col min="9742" max="9742" width="10.5703125" style="5" customWidth="1"/>
    <col min="9743" max="9743" width="12.42578125" style="5" customWidth="1"/>
    <col min="9744" max="9744" width="10.85546875" style="5" customWidth="1"/>
    <col min="9745" max="9745" width="9.5703125" style="5" customWidth="1"/>
    <col min="9746" max="9746" width="12" style="5" customWidth="1"/>
    <col min="9747" max="9747" width="10.42578125" style="5" customWidth="1"/>
    <col min="9748" max="9748" width="11.5703125" style="5" customWidth="1"/>
    <col min="9749" max="9749" width="10" style="5" customWidth="1"/>
    <col min="9750" max="9751" width="9.42578125" style="5" customWidth="1"/>
    <col min="9752" max="9752" width="9.5703125" style="5" customWidth="1"/>
    <col min="9753" max="9753" width="10.5703125" style="5" customWidth="1"/>
    <col min="9754" max="9754" width="9.42578125" style="5" bestFit="1" customWidth="1"/>
    <col min="9755" max="9755" width="10.5703125" style="5" customWidth="1"/>
    <col min="9756" max="9756" width="9.42578125" style="5" bestFit="1" customWidth="1"/>
    <col min="9757" max="9757" width="9.85546875" style="5" customWidth="1"/>
    <col min="9758" max="9759" width="12.42578125" style="5" customWidth="1"/>
    <col min="9760" max="9760" width="12.5703125" style="5" customWidth="1"/>
    <col min="9761" max="9761" width="10.42578125" style="5" customWidth="1"/>
    <col min="9762" max="9762" width="9.42578125" style="5" bestFit="1" customWidth="1"/>
    <col min="9763" max="9763" width="10.140625" style="5" customWidth="1"/>
    <col min="9764" max="9764" width="13.42578125" style="5" customWidth="1"/>
    <col min="9765" max="9765" width="10.140625" style="5" customWidth="1"/>
    <col min="9766" max="9766" width="10.5703125" style="5" customWidth="1"/>
    <col min="9767" max="9767" width="9.5703125" style="5" customWidth="1"/>
    <col min="9768" max="9768" width="15.5703125" style="5" customWidth="1"/>
    <col min="9769" max="9769" width="10.5703125" style="5" customWidth="1"/>
    <col min="9770" max="9781" width="9.140625" style="5"/>
    <col min="9782" max="9782" width="8.42578125" style="5" bestFit="1" customWidth="1"/>
    <col min="9783" max="9984" width="9.140625" style="5"/>
    <col min="9985" max="9985" width="3.85546875" style="5" customWidth="1"/>
    <col min="9986" max="9986" width="25.140625" style="5" bestFit="1" customWidth="1"/>
    <col min="9987" max="9987" width="13.42578125" style="5" customWidth="1"/>
    <col min="9988" max="9988" width="13.85546875" style="5" customWidth="1"/>
    <col min="9989" max="9989" width="10.42578125" style="5" customWidth="1"/>
    <col min="9990" max="9990" width="12.140625" style="5" customWidth="1"/>
    <col min="9991" max="9991" width="10.42578125" style="5" customWidth="1"/>
    <col min="9992" max="9992" width="12.85546875" style="5" customWidth="1"/>
    <col min="9993" max="9993" width="10.42578125" style="5" customWidth="1"/>
    <col min="9994" max="9994" width="12.140625" style="5" customWidth="1"/>
    <col min="9995" max="9995" width="10.42578125" style="5" customWidth="1"/>
    <col min="9996" max="9996" width="11" style="5" customWidth="1"/>
    <col min="9997" max="9997" width="11.5703125" style="5" customWidth="1"/>
    <col min="9998" max="9998" width="10.5703125" style="5" customWidth="1"/>
    <col min="9999" max="9999" width="12.42578125" style="5" customWidth="1"/>
    <col min="10000" max="10000" width="10.85546875" style="5" customWidth="1"/>
    <col min="10001" max="10001" width="9.5703125" style="5" customWidth="1"/>
    <col min="10002" max="10002" width="12" style="5" customWidth="1"/>
    <col min="10003" max="10003" width="10.42578125" style="5" customWidth="1"/>
    <col min="10004" max="10004" width="11.5703125" style="5" customWidth="1"/>
    <col min="10005" max="10005" width="10" style="5" customWidth="1"/>
    <col min="10006" max="10007" width="9.42578125" style="5" customWidth="1"/>
    <col min="10008" max="10008" width="9.5703125" style="5" customWidth="1"/>
    <col min="10009" max="10009" width="10.5703125" style="5" customWidth="1"/>
    <col min="10010" max="10010" width="9.42578125" style="5" bestFit="1" customWidth="1"/>
    <col min="10011" max="10011" width="10.5703125" style="5" customWidth="1"/>
    <col min="10012" max="10012" width="9.42578125" style="5" bestFit="1" customWidth="1"/>
    <col min="10013" max="10013" width="9.85546875" style="5" customWidth="1"/>
    <col min="10014" max="10015" width="12.42578125" style="5" customWidth="1"/>
    <col min="10016" max="10016" width="12.5703125" style="5" customWidth="1"/>
    <col min="10017" max="10017" width="10.42578125" style="5" customWidth="1"/>
    <col min="10018" max="10018" width="9.42578125" style="5" bestFit="1" customWidth="1"/>
    <col min="10019" max="10019" width="10.140625" style="5" customWidth="1"/>
    <col min="10020" max="10020" width="13.42578125" style="5" customWidth="1"/>
    <col min="10021" max="10021" width="10.140625" style="5" customWidth="1"/>
    <col min="10022" max="10022" width="10.5703125" style="5" customWidth="1"/>
    <col min="10023" max="10023" width="9.5703125" style="5" customWidth="1"/>
    <col min="10024" max="10024" width="15.5703125" style="5" customWidth="1"/>
    <col min="10025" max="10025" width="10.5703125" style="5" customWidth="1"/>
    <col min="10026" max="10037" width="9.140625" style="5"/>
    <col min="10038" max="10038" width="8.42578125" style="5" bestFit="1" customWidth="1"/>
    <col min="10039" max="10240" width="9.140625" style="5"/>
    <col min="10241" max="10241" width="3.85546875" style="5" customWidth="1"/>
    <col min="10242" max="10242" width="25.140625" style="5" bestFit="1" customWidth="1"/>
    <col min="10243" max="10243" width="13.42578125" style="5" customWidth="1"/>
    <col min="10244" max="10244" width="13.85546875" style="5" customWidth="1"/>
    <col min="10245" max="10245" width="10.42578125" style="5" customWidth="1"/>
    <col min="10246" max="10246" width="12.140625" style="5" customWidth="1"/>
    <col min="10247" max="10247" width="10.42578125" style="5" customWidth="1"/>
    <col min="10248" max="10248" width="12.85546875" style="5" customWidth="1"/>
    <col min="10249" max="10249" width="10.42578125" style="5" customWidth="1"/>
    <col min="10250" max="10250" width="12.140625" style="5" customWidth="1"/>
    <col min="10251" max="10251" width="10.42578125" style="5" customWidth="1"/>
    <col min="10252" max="10252" width="11" style="5" customWidth="1"/>
    <col min="10253" max="10253" width="11.5703125" style="5" customWidth="1"/>
    <col min="10254" max="10254" width="10.5703125" style="5" customWidth="1"/>
    <col min="10255" max="10255" width="12.42578125" style="5" customWidth="1"/>
    <col min="10256" max="10256" width="10.85546875" style="5" customWidth="1"/>
    <col min="10257" max="10257" width="9.5703125" style="5" customWidth="1"/>
    <col min="10258" max="10258" width="12" style="5" customWidth="1"/>
    <col min="10259" max="10259" width="10.42578125" style="5" customWidth="1"/>
    <col min="10260" max="10260" width="11.5703125" style="5" customWidth="1"/>
    <col min="10261" max="10261" width="10" style="5" customWidth="1"/>
    <col min="10262" max="10263" width="9.42578125" style="5" customWidth="1"/>
    <col min="10264" max="10264" width="9.5703125" style="5" customWidth="1"/>
    <col min="10265" max="10265" width="10.5703125" style="5" customWidth="1"/>
    <col min="10266" max="10266" width="9.42578125" style="5" bestFit="1" customWidth="1"/>
    <col min="10267" max="10267" width="10.5703125" style="5" customWidth="1"/>
    <col min="10268" max="10268" width="9.42578125" style="5" bestFit="1" customWidth="1"/>
    <col min="10269" max="10269" width="9.85546875" style="5" customWidth="1"/>
    <col min="10270" max="10271" width="12.42578125" style="5" customWidth="1"/>
    <col min="10272" max="10272" width="12.5703125" style="5" customWidth="1"/>
    <col min="10273" max="10273" width="10.42578125" style="5" customWidth="1"/>
    <col min="10274" max="10274" width="9.42578125" style="5" bestFit="1" customWidth="1"/>
    <col min="10275" max="10275" width="10.140625" style="5" customWidth="1"/>
    <col min="10276" max="10276" width="13.42578125" style="5" customWidth="1"/>
    <col min="10277" max="10277" width="10.140625" style="5" customWidth="1"/>
    <col min="10278" max="10278" width="10.5703125" style="5" customWidth="1"/>
    <col min="10279" max="10279" width="9.5703125" style="5" customWidth="1"/>
    <col min="10280" max="10280" width="15.5703125" style="5" customWidth="1"/>
    <col min="10281" max="10281" width="10.5703125" style="5" customWidth="1"/>
    <col min="10282" max="10293" width="9.140625" style="5"/>
    <col min="10294" max="10294" width="8.42578125" style="5" bestFit="1" customWidth="1"/>
    <col min="10295" max="10496" width="9.140625" style="5"/>
    <col min="10497" max="10497" width="3.85546875" style="5" customWidth="1"/>
    <col min="10498" max="10498" width="25.140625" style="5" bestFit="1" customWidth="1"/>
    <col min="10499" max="10499" width="13.42578125" style="5" customWidth="1"/>
    <col min="10500" max="10500" width="13.85546875" style="5" customWidth="1"/>
    <col min="10501" max="10501" width="10.42578125" style="5" customWidth="1"/>
    <col min="10502" max="10502" width="12.140625" style="5" customWidth="1"/>
    <col min="10503" max="10503" width="10.42578125" style="5" customWidth="1"/>
    <col min="10504" max="10504" width="12.85546875" style="5" customWidth="1"/>
    <col min="10505" max="10505" width="10.42578125" style="5" customWidth="1"/>
    <col min="10506" max="10506" width="12.140625" style="5" customWidth="1"/>
    <col min="10507" max="10507" width="10.42578125" style="5" customWidth="1"/>
    <col min="10508" max="10508" width="11" style="5" customWidth="1"/>
    <col min="10509" max="10509" width="11.5703125" style="5" customWidth="1"/>
    <col min="10510" max="10510" width="10.5703125" style="5" customWidth="1"/>
    <col min="10511" max="10511" width="12.42578125" style="5" customWidth="1"/>
    <col min="10512" max="10512" width="10.85546875" style="5" customWidth="1"/>
    <col min="10513" max="10513" width="9.5703125" style="5" customWidth="1"/>
    <col min="10514" max="10514" width="12" style="5" customWidth="1"/>
    <col min="10515" max="10515" width="10.42578125" style="5" customWidth="1"/>
    <col min="10516" max="10516" width="11.5703125" style="5" customWidth="1"/>
    <col min="10517" max="10517" width="10" style="5" customWidth="1"/>
    <col min="10518" max="10519" width="9.42578125" style="5" customWidth="1"/>
    <col min="10520" max="10520" width="9.5703125" style="5" customWidth="1"/>
    <col min="10521" max="10521" width="10.5703125" style="5" customWidth="1"/>
    <col min="10522" max="10522" width="9.42578125" style="5" bestFit="1" customWidth="1"/>
    <col min="10523" max="10523" width="10.5703125" style="5" customWidth="1"/>
    <col min="10524" max="10524" width="9.42578125" style="5" bestFit="1" customWidth="1"/>
    <col min="10525" max="10525" width="9.85546875" style="5" customWidth="1"/>
    <col min="10526" max="10527" width="12.42578125" style="5" customWidth="1"/>
    <col min="10528" max="10528" width="12.5703125" style="5" customWidth="1"/>
    <col min="10529" max="10529" width="10.42578125" style="5" customWidth="1"/>
    <col min="10530" max="10530" width="9.42578125" style="5" bestFit="1" customWidth="1"/>
    <col min="10531" max="10531" width="10.140625" style="5" customWidth="1"/>
    <col min="10532" max="10532" width="13.42578125" style="5" customWidth="1"/>
    <col min="10533" max="10533" width="10.140625" style="5" customWidth="1"/>
    <col min="10534" max="10534" width="10.5703125" style="5" customWidth="1"/>
    <col min="10535" max="10535" width="9.5703125" style="5" customWidth="1"/>
    <col min="10536" max="10536" width="15.5703125" style="5" customWidth="1"/>
    <col min="10537" max="10537" width="10.5703125" style="5" customWidth="1"/>
    <col min="10538" max="10549" width="9.140625" style="5"/>
    <col min="10550" max="10550" width="8.42578125" style="5" bestFit="1" customWidth="1"/>
    <col min="10551" max="10752" width="9.140625" style="5"/>
    <col min="10753" max="10753" width="3.85546875" style="5" customWidth="1"/>
    <col min="10754" max="10754" width="25.140625" style="5" bestFit="1" customWidth="1"/>
    <col min="10755" max="10755" width="13.42578125" style="5" customWidth="1"/>
    <col min="10756" max="10756" width="13.85546875" style="5" customWidth="1"/>
    <col min="10757" max="10757" width="10.42578125" style="5" customWidth="1"/>
    <col min="10758" max="10758" width="12.140625" style="5" customWidth="1"/>
    <col min="10759" max="10759" width="10.42578125" style="5" customWidth="1"/>
    <col min="10760" max="10760" width="12.85546875" style="5" customWidth="1"/>
    <col min="10761" max="10761" width="10.42578125" style="5" customWidth="1"/>
    <col min="10762" max="10762" width="12.140625" style="5" customWidth="1"/>
    <col min="10763" max="10763" width="10.42578125" style="5" customWidth="1"/>
    <col min="10764" max="10764" width="11" style="5" customWidth="1"/>
    <col min="10765" max="10765" width="11.5703125" style="5" customWidth="1"/>
    <col min="10766" max="10766" width="10.5703125" style="5" customWidth="1"/>
    <col min="10767" max="10767" width="12.42578125" style="5" customWidth="1"/>
    <col min="10768" max="10768" width="10.85546875" style="5" customWidth="1"/>
    <col min="10769" max="10769" width="9.5703125" style="5" customWidth="1"/>
    <col min="10770" max="10770" width="12" style="5" customWidth="1"/>
    <col min="10771" max="10771" width="10.42578125" style="5" customWidth="1"/>
    <col min="10772" max="10772" width="11.5703125" style="5" customWidth="1"/>
    <col min="10773" max="10773" width="10" style="5" customWidth="1"/>
    <col min="10774" max="10775" width="9.42578125" style="5" customWidth="1"/>
    <col min="10776" max="10776" width="9.5703125" style="5" customWidth="1"/>
    <col min="10777" max="10777" width="10.5703125" style="5" customWidth="1"/>
    <col min="10778" max="10778" width="9.42578125" style="5" bestFit="1" customWidth="1"/>
    <col min="10779" max="10779" width="10.5703125" style="5" customWidth="1"/>
    <col min="10780" max="10780" width="9.42578125" style="5" bestFit="1" customWidth="1"/>
    <col min="10781" max="10781" width="9.85546875" style="5" customWidth="1"/>
    <col min="10782" max="10783" width="12.42578125" style="5" customWidth="1"/>
    <col min="10784" max="10784" width="12.5703125" style="5" customWidth="1"/>
    <col min="10785" max="10785" width="10.42578125" style="5" customWidth="1"/>
    <col min="10786" max="10786" width="9.42578125" style="5" bestFit="1" customWidth="1"/>
    <col min="10787" max="10787" width="10.140625" style="5" customWidth="1"/>
    <col min="10788" max="10788" width="13.42578125" style="5" customWidth="1"/>
    <col min="10789" max="10789" width="10.140625" style="5" customWidth="1"/>
    <col min="10790" max="10790" width="10.5703125" style="5" customWidth="1"/>
    <col min="10791" max="10791" width="9.5703125" style="5" customWidth="1"/>
    <col min="10792" max="10792" width="15.5703125" style="5" customWidth="1"/>
    <col min="10793" max="10793" width="10.5703125" style="5" customWidth="1"/>
    <col min="10794" max="10805" width="9.140625" style="5"/>
    <col min="10806" max="10806" width="8.42578125" style="5" bestFit="1" customWidth="1"/>
    <col min="10807" max="11008" width="9.140625" style="5"/>
    <col min="11009" max="11009" width="3.85546875" style="5" customWidth="1"/>
    <col min="11010" max="11010" width="25.140625" style="5" bestFit="1" customWidth="1"/>
    <col min="11011" max="11011" width="13.42578125" style="5" customWidth="1"/>
    <col min="11012" max="11012" width="13.85546875" style="5" customWidth="1"/>
    <col min="11013" max="11013" width="10.42578125" style="5" customWidth="1"/>
    <col min="11014" max="11014" width="12.140625" style="5" customWidth="1"/>
    <col min="11015" max="11015" width="10.42578125" style="5" customWidth="1"/>
    <col min="11016" max="11016" width="12.85546875" style="5" customWidth="1"/>
    <col min="11017" max="11017" width="10.42578125" style="5" customWidth="1"/>
    <col min="11018" max="11018" width="12.140625" style="5" customWidth="1"/>
    <col min="11019" max="11019" width="10.42578125" style="5" customWidth="1"/>
    <col min="11020" max="11020" width="11" style="5" customWidth="1"/>
    <col min="11021" max="11021" width="11.5703125" style="5" customWidth="1"/>
    <col min="11022" max="11022" width="10.5703125" style="5" customWidth="1"/>
    <col min="11023" max="11023" width="12.42578125" style="5" customWidth="1"/>
    <col min="11024" max="11024" width="10.85546875" style="5" customWidth="1"/>
    <col min="11025" max="11025" width="9.5703125" style="5" customWidth="1"/>
    <col min="11026" max="11026" width="12" style="5" customWidth="1"/>
    <col min="11027" max="11027" width="10.42578125" style="5" customWidth="1"/>
    <col min="11028" max="11028" width="11.5703125" style="5" customWidth="1"/>
    <col min="11029" max="11029" width="10" style="5" customWidth="1"/>
    <col min="11030" max="11031" width="9.42578125" style="5" customWidth="1"/>
    <col min="11032" max="11032" width="9.5703125" style="5" customWidth="1"/>
    <col min="11033" max="11033" width="10.5703125" style="5" customWidth="1"/>
    <col min="11034" max="11034" width="9.42578125" style="5" bestFit="1" customWidth="1"/>
    <col min="11035" max="11035" width="10.5703125" style="5" customWidth="1"/>
    <col min="11036" max="11036" width="9.42578125" style="5" bestFit="1" customWidth="1"/>
    <col min="11037" max="11037" width="9.85546875" style="5" customWidth="1"/>
    <col min="11038" max="11039" width="12.42578125" style="5" customWidth="1"/>
    <col min="11040" max="11040" width="12.5703125" style="5" customWidth="1"/>
    <col min="11041" max="11041" width="10.42578125" style="5" customWidth="1"/>
    <col min="11042" max="11042" width="9.42578125" style="5" bestFit="1" customWidth="1"/>
    <col min="11043" max="11043" width="10.140625" style="5" customWidth="1"/>
    <col min="11044" max="11044" width="13.42578125" style="5" customWidth="1"/>
    <col min="11045" max="11045" width="10.140625" style="5" customWidth="1"/>
    <col min="11046" max="11046" width="10.5703125" style="5" customWidth="1"/>
    <col min="11047" max="11047" width="9.5703125" style="5" customWidth="1"/>
    <col min="11048" max="11048" width="15.5703125" style="5" customWidth="1"/>
    <col min="11049" max="11049" width="10.5703125" style="5" customWidth="1"/>
    <col min="11050" max="11061" width="9.140625" style="5"/>
    <col min="11062" max="11062" width="8.42578125" style="5" bestFit="1" customWidth="1"/>
    <col min="11063" max="11264" width="9.140625" style="5"/>
    <col min="11265" max="11265" width="3.85546875" style="5" customWidth="1"/>
    <col min="11266" max="11266" width="25.140625" style="5" bestFit="1" customWidth="1"/>
    <col min="11267" max="11267" width="13.42578125" style="5" customWidth="1"/>
    <col min="11268" max="11268" width="13.85546875" style="5" customWidth="1"/>
    <col min="11269" max="11269" width="10.42578125" style="5" customWidth="1"/>
    <col min="11270" max="11270" width="12.140625" style="5" customWidth="1"/>
    <col min="11271" max="11271" width="10.42578125" style="5" customWidth="1"/>
    <col min="11272" max="11272" width="12.85546875" style="5" customWidth="1"/>
    <col min="11273" max="11273" width="10.42578125" style="5" customWidth="1"/>
    <col min="11274" max="11274" width="12.140625" style="5" customWidth="1"/>
    <col min="11275" max="11275" width="10.42578125" style="5" customWidth="1"/>
    <col min="11276" max="11276" width="11" style="5" customWidth="1"/>
    <col min="11277" max="11277" width="11.5703125" style="5" customWidth="1"/>
    <col min="11278" max="11278" width="10.5703125" style="5" customWidth="1"/>
    <col min="11279" max="11279" width="12.42578125" style="5" customWidth="1"/>
    <col min="11280" max="11280" width="10.85546875" style="5" customWidth="1"/>
    <col min="11281" max="11281" width="9.5703125" style="5" customWidth="1"/>
    <col min="11282" max="11282" width="12" style="5" customWidth="1"/>
    <col min="11283" max="11283" width="10.42578125" style="5" customWidth="1"/>
    <col min="11284" max="11284" width="11.5703125" style="5" customWidth="1"/>
    <col min="11285" max="11285" width="10" style="5" customWidth="1"/>
    <col min="11286" max="11287" width="9.42578125" style="5" customWidth="1"/>
    <col min="11288" max="11288" width="9.5703125" style="5" customWidth="1"/>
    <col min="11289" max="11289" width="10.5703125" style="5" customWidth="1"/>
    <col min="11290" max="11290" width="9.42578125" style="5" bestFit="1" customWidth="1"/>
    <col min="11291" max="11291" width="10.5703125" style="5" customWidth="1"/>
    <col min="11292" max="11292" width="9.42578125" style="5" bestFit="1" customWidth="1"/>
    <col min="11293" max="11293" width="9.85546875" style="5" customWidth="1"/>
    <col min="11294" max="11295" width="12.42578125" style="5" customWidth="1"/>
    <col min="11296" max="11296" width="12.5703125" style="5" customWidth="1"/>
    <col min="11297" max="11297" width="10.42578125" style="5" customWidth="1"/>
    <col min="11298" max="11298" width="9.42578125" style="5" bestFit="1" customWidth="1"/>
    <col min="11299" max="11299" width="10.140625" style="5" customWidth="1"/>
    <col min="11300" max="11300" width="13.42578125" style="5" customWidth="1"/>
    <col min="11301" max="11301" width="10.140625" style="5" customWidth="1"/>
    <col min="11302" max="11302" width="10.5703125" style="5" customWidth="1"/>
    <col min="11303" max="11303" width="9.5703125" style="5" customWidth="1"/>
    <col min="11304" max="11304" width="15.5703125" style="5" customWidth="1"/>
    <col min="11305" max="11305" width="10.5703125" style="5" customWidth="1"/>
    <col min="11306" max="11317" width="9.140625" style="5"/>
    <col min="11318" max="11318" width="8.42578125" style="5" bestFit="1" customWidth="1"/>
    <col min="11319" max="11520" width="9.140625" style="5"/>
    <col min="11521" max="11521" width="3.85546875" style="5" customWidth="1"/>
    <col min="11522" max="11522" width="25.140625" style="5" bestFit="1" customWidth="1"/>
    <col min="11523" max="11523" width="13.42578125" style="5" customWidth="1"/>
    <col min="11524" max="11524" width="13.85546875" style="5" customWidth="1"/>
    <col min="11525" max="11525" width="10.42578125" style="5" customWidth="1"/>
    <col min="11526" max="11526" width="12.140625" style="5" customWidth="1"/>
    <col min="11527" max="11527" width="10.42578125" style="5" customWidth="1"/>
    <col min="11528" max="11528" width="12.85546875" style="5" customWidth="1"/>
    <col min="11529" max="11529" width="10.42578125" style="5" customWidth="1"/>
    <col min="11530" max="11530" width="12.140625" style="5" customWidth="1"/>
    <col min="11531" max="11531" width="10.42578125" style="5" customWidth="1"/>
    <col min="11532" max="11532" width="11" style="5" customWidth="1"/>
    <col min="11533" max="11533" width="11.5703125" style="5" customWidth="1"/>
    <col min="11534" max="11534" width="10.5703125" style="5" customWidth="1"/>
    <col min="11535" max="11535" width="12.42578125" style="5" customWidth="1"/>
    <col min="11536" max="11536" width="10.85546875" style="5" customWidth="1"/>
    <col min="11537" max="11537" width="9.5703125" style="5" customWidth="1"/>
    <col min="11538" max="11538" width="12" style="5" customWidth="1"/>
    <col min="11539" max="11539" width="10.42578125" style="5" customWidth="1"/>
    <col min="11540" max="11540" width="11.5703125" style="5" customWidth="1"/>
    <col min="11541" max="11541" width="10" style="5" customWidth="1"/>
    <col min="11542" max="11543" width="9.42578125" style="5" customWidth="1"/>
    <col min="11544" max="11544" width="9.5703125" style="5" customWidth="1"/>
    <col min="11545" max="11545" width="10.5703125" style="5" customWidth="1"/>
    <col min="11546" max="11546" width="9.42578125" style="5" bestFit="1" customWidth="1"/>
    <col min="11547" max="11547" width="10.5703125" style="5" customWidth="1"/>
    <col min="11548" max="11548" width="9.42578125" style="5" bestFit="1" customWidth="1"/>
    <col min="11549" max="11549" width="9.85546875" style="5" customWidth="1"/>
    <col min="11550" max="11551" width="12.42578125" style="5" customWidth="1"/>
    <col min="11552" max="11552" width="12.5703125" style="5" customWidth="1"/>
    <col min="11553" max="11553" width="10.42578125" style="5" customWidth="1"/>
    <col min="11554" max="11554" width="9.42578125" style="5" bestFit="1" customWidth="1"/>
    <col min="11555" max="11555" width="10.140625" style="5" customWidth="1"/>
    <col min="11556" max="11556" width="13.42578125" style="5" customWidth="1"/>
    <col min="11557" max="11557" width="10.140625" style="5" customWidth="1"/>
    <col min="11558" max="11558" width="10.5703125" style="5" customWidth="1"/>
    <col min="11559" max="11559" width="9.5703125" style="5" customWidth="1"/>
    <col min="11560" max="11560" width="15.5703125" style="5" customWidth="1"/>
    <col min="11561" max="11561" width="10.5703125" style="5" customWidth="1"/>
    <col min="11562" max="11573" width="9.140625" style="5"/>
    <col min="11574" max="11574" width="8.42578125" style="5" bestFit="1" customWidth="1"/>
    <col min="11575" max="11776" width="9.140625" style="5"/>
    <col min="11777" max="11777" width="3.85546875" style="5" customWidth="1"/>
    <col min="11778" max="11778" width="25.140625" style="5" bestFit="1" customWidth="1"/>
    <col min="11779" max="11779" width="13.42578125" style="5" customWidth="1"/>
    <col min="11780" max="11780" width="13.85546875" style="5" customWidth="1"/>
    <col min="11781" max="11781" width="10.42578125" style="5" customWidth="1"/>
    <col min="11782" max="11782" width="12.140625" style="5" customWidth="1"/>
    <col min="11783" max="11783" width="10.42578125" style="5" customWidth="1"/>
    <col min="11784" max="11784" width="12.85546875" style="5" customWidth="1"/>
    <col min="11785" max="11785" width="10.42578125" style="5" customWidth="1"/>
    <col min="11786" max="11786" width="12.140625" style="5" customWidth="1"/>
    <col min="11787" max="11787" width="10.42578125" style="5" customWidth="1"/>
    <col min="11788" max="11788" width="11" style="5" customWidth="1"/>
    <col min="11789" max="11789" width="11.5703125" style="5" customWidth="1"/>
    <col min="11790" max="11790" width="10.5703125" style="5" customWidth="1"/>
    <col min="11791" max="11791" width="12.42578125" style="5" customWidth="1"/>
    <col min="11792" max="11792" width="10.85546875" style="5" customWidth="1"/>
    <col min="11793" max="11793" width="9.5703125" style="5" customWidth="1"/>
    <col min="11794" max="11794" width="12" style="5" customWidth="1"/>
    <col min="11795" max="11795" width="10.42578125" style="5" customWidth="1"/>
    <col min="11796" max="11796" width="11.5703125" style="5" customWidth="1"/>
    <col min="11797" max="11797" width="10" style="5" customWidth="1"/>
    <col min="11798" max="11799" width="9.42578125" style="5" customWidth="1"/>
    <col min="11800" max="11800" width="9.5703125" style="5" customWidth="1"/>
    <col min="11801" max="11801" width="10.5703125" style="5" customWidth="1"/>
    <col min="11802" max="11802" width="9.42578125" style="5" bestFit="1" customWidth="1"/>
    <col min="11803" max="11803" width="10.5703125" style="5" customWidth="1"/>
    <col min="11804" max="11804" width="9.42578125" style="5" bestFit="1" customWidth="1"/>
    <col min="11805" max="11805" width="9.85546875" style="5" customWidth="1"/>
    <col min="11806" max="11807" width="12.42578125" style="5" customWidth="1"/>
    <col min="11808" max="11808" width="12.5703125" style="5" customWidth="1"/>
    <col min="11809" max="11809" width="10.42578125" style="5" customWidth="1"/>
    <col min="11810" max="11810" width="9.42578125" style="5" bestFit="1" customWidth="1"/>
    <col min="11811" max="11811" width="10.140625" style="5" customWidth="1"/>
    <col min="11812" max="11812" width="13.42578125" style="5" customWidth="1"/>
    <col min="11813" max="11813" width="10.140625" style="5" customWidth="1"/>
    <col min="11814" max="11814" width="10.5703125" style="5" customWidth="1"/>
    <col min="11815" max="11815" width="9.5703125" style="5" customWidth="1"/>
    <col min="11816" max="11816" width="15.5703125" style="5" customWidth="1"/>
    <col min="11817" max="11817" width="10.5703125" style="5" customWidth="1"/>
    <col min="11818" max="11829" width="9.140625" style="5"/>
    <col min="11830" max="11830" width="8.42578125" style="5" bestFit="1" customWidth="1"/>
    <col min="11831" max="12032" width="9.140625" style="5"/>
    <col min="12033" max="12033" width="3.85546875" style="5" customWidth="1"/>
    <col min="12034" max="12034" width="25.140625" style="5" bestFit="1" customWidth="1"/>
    <col min="12035" max="12035" width="13.42578125" style="5" customWidth="1"/>
    <col min="12036" max="12036" width="13.85546875" style="5" customWidth="1"/>
    <col min="12037" max="12037" width="10.42578125" style="5" customWidth="1"/>
    <col min="12038" max="12038" width="12.140625" style="5" customWidth="1"/>
    <col min="12039" max="12039" width="10.42578125" style="5" customWidth="1"/>
    <col min="12040" max="12040" width="12.85546875" style="5" customWidth="1"/>
    <col min="12041" max="12041" width="10.42578125" style="5" customWidth="1"/>
    <col min="12042" max="12042" width="12.140625" style="5" customWidth="1"/>
    <col min="12043" max="12043" width="10.42578125" style="5" customWidth="1"/>
    <col min="12044" max="12044" width="11" style="5" customWidth="1"/>
    <col min="12045" max="12045" width="11.5703125" style="5" customWidth="1"/>
    <col min="12046" max="12046" width="10.5703125" style="5" customWidth="1"/>
    <col min="12047" max="12047" width="12.42578125" style="5" customWidth="1"/>
    <col min="12048" max="12048" width="10.85546875" style="5" customWidth="1"/>
    <col min="12049" max="12049" width="9.5703125" style="5" customWidth="1"/>
    <col min="12050" max="12050" width="12" style="5" customWidth="1"/>
    <col min="12051" max="12051" width="10.42578125" style="5" customWidth="1"/>
    <col min="12052" max="12052" width="11.5703125" style="5" customWidth="1"/>
    <col min="12053" max="12053" width="10" style="5" customWidth="1"/>
    <col min="12054" max="12055" width="9.42578125" style="5" customWidth="1"/>
    <col min="12056" max="12056" width="9.5703125" style="5" customWidth="1"/>
    <col min="12057" max="12057" width="10.5703125" style="5" customWidth="1"/>
    <col min="12058" max="12058" width="9.42578125" style="5" bestFit="1" customWidth="1"/>
    <col min="12059" max="12059" width="10.5703125" style="5" customWidth="1"/>
    <col min="12060" max="12060" width="9.42578125" style="5" bestFit="1" customWidth="1"/>
    <col min="12061" max="12061" width="9.85546875" style="5" customWidth="1"/>
    <col min="12062" max="12063" width="12.42578125" style="5" customWidth="1"/>
    <col min="12064" max="12064" width="12.5703125" style="5" customWidth="1"/>
    <col min="12065" max="12065" width="10.42578125" style="5" customWidth="1"/>
    <col min="12066" max="12066" width="9.42578125" style="5" bestFit="1" customWidth="1"/>
    <col min="12067" max="12067" width="10.140625" style="5" customWidth="1"/>
    <col min="12068" max="12068" width="13.42578125" style="5" customWidth="1"/>
    <col min="12069" max="12069" width="10.140625" style="5" customWidth="1"/>
    <col min="12070" max="12070" width="10.5703125" style="5" customWidth="1"/>
    <col min="12071" max="12071" width="9.5703125" style="5" customWidth="1"/>
    <col min="12072" max="12072" width="15.5703125" style="5" customWidth="1"/>
    <col min="12073" max="12073" width="10.5703125" style="5" customWidth="1"/>
    <col min="12074" max="12085" width="9.140625" style="5"/>
    <col min="12086" max="12086" width="8.42578125" style="5" bestFit="1" customWidth="1"/>
    <col min="12087" max="12288" width="9.140625" style="5"/>
    <col min="12289" max="12289" width="3.85546875" style="5" customWidth="1"/>
    <col min="12290" max="12290" width="25.140625" style="5" bestFit="1" customWidth="1"/>
    <col min="12291" max="12291" width="13.42578125" style="5" customWidth="1"/>
    <col min="12292" max="12292" width="13.85546875" style="5" customWidth="1"/>
    <col min="12293" max="12293" width="10.42578125" style="5" customWidth="1"/>
    <col min="12294" max="12294" width="12.140625" style="5" customWidth="1"/>
    <col min="12295" max="12295" width="10.42578125" style="5" customWidth="1"/>
    <col min="12296" max="12296" width="12.85546875" style="5" customWidth="1"/>
    <col min="12297" max="12297" width="10.42578125" style="5" customWidth="1"/>
    <col min="12298" max="12298" width="12.140625" style="5" customWidth="1"/>
    <col min="12299" max="12299" width="10.42578125" style="5" customWidth="1"/>
    <col min="12300" max="12300" width="11" style="5" customWidth="1"/>
    <col min="12301" max="12301" width="11.5703125" style="5" customWidth="1"/>
    <col min="12302" max="12302" width="10.5703125" style="5" customWidth="1"/>
    <col min="12303" max="12303" width="12.42578125" style="5" customWidth="1"/>
    <col min="12304" max="12304" width="10.85546875" style="5" customWidth="1"/>
    <col min="12305" max="12305" width="9.5703125" style="5" customWidth="1"/>
    <col min="12306" max="12306" width="12" style="5" customWidth="1"/>
    <col min="12307" max="12307" width="10.42578125" style="5" customWidth="1"/>
    <col min="12308" max="12308" width="11.5703125" style="5" customWidth="1"/>
    <col min="12309" max="12309" width="10" style="5" customWidth="1"/>
    <col min="12310" max="12311" width="9.42578125" style="5" customWidth="1"/>
    <col min="12312" max="12312" width="9.5703125" style="5" customWidth="1"/>
    <col min="12313" max="12313" width="10.5703125" style="5" customWidth="1"/>
    <col min="12314" max="12314" width="9.42578125" style="5" bestFit="1" customWidth="1"/>
    <col min="12315" max="12315" width="10.5703125" style="5" customWidth="1"/>
    <col min="12316" max="12316" width="9.42578125" style="5" bestFit="1" customWidth="1"/>
    <col min="12317" max="12317" width="9.85546875" style="5" customWidth="1"/>
    <col min="12318" max="12319" width="12.42578125" style="5" customWidth="1"/>
    <col min="12320" max="12320" width="12.5703125" style="5" customWidth="1"/>
    <col min="12321" max="12321" width="10.42578125" style="5" customWidth="1"/>
    <col min="12322" max="12322" width="9.42578125" style="5" bestFit="1" customWidth="1"/>
    <col min="12323" max="12323" width="10.140625" style="5" customWidth="1"/>
    <col min="12324" max="12324" width="13.42578125" style="5" customWidth="1"/>
    <col min="12325" max="12325" width="10.140625" style="5" customWidth="1"/>
    <col min="12326" max="12326" width="10.5703125" style="5" customWidth="1"/>
    <col min="12327" max="12327" width="9.5703125" style="5" customWidth="1"/>
    <col min="12328" max="12328" width="15.5703125" style="5" customWidth="1"/>
    <col min="12329" max="12329" width="10.5703125" style="5" customWidth="1"/>
    <col min="12330" max="12341" width="9.140625" style="5"/>
    <col min="12342" max="12342" width="8.42578125" style="5" bestFit="1" customWidth="1"/>
    <col min="12343" max="12544" width="9.140625" style="5"/>
    <col min="12545" max="12545" width="3.85546875" style="5" customWidth="1"/>
    <col min="12546" max="12546" width="25.140625" style="5" bestFit="1" customWidth="1"/>
    <col min="12547" max="12547" width="13.42578125" style="5" customWidth="1"/>
    <col min="12548" max="12548" width="13.85546875" style="5" customWidth="1"/>
    <col min="12549" max="12549" width="10.42578125" style="5" customWidth="1"/>
    <col min="12550" max="12550" width="12.140625" style="5" customWidth="1"/>
    <col min="12551" max="12551" width="10.42578125" style="5" customWidth="1"/>
    <col min="12552" max="12552" width="12.85546875" style="5" customWidth="1"/>
    <col min="12553" max="12553" width="10.42578125" style="5" customWidth="1"/>
    <col min="12554" max="12554" width="12.140625" style="5" customWidth="1"/>
    <col min="12555" max="12555" width="10.42578125" style="5" customWidth="1"/>
    <col min="12556" max="12556" width="11" style="5" customWidth="1"/>
    <col min="12557" max="12557" width="11.5703125" style="5" customWidth="1"/>
    <col min="12558" max="12558" width="10.5703125" style="5" customWidth="1"/>
    <col min="12559" max="12559" width="12.42578125" style="5" customWidth="1"/>
    <col min="12560" max="12560" width="10.85546875" style="5" customWidth="1"/>
    <col min="12561" max="12561" width="9.5703125" style="5" customWidth="1"/>
    <col min="12562" max="12562" width="12" style="5" customWidth="1"/>
    <col min="12563" max="12563" width="10.42578125" style="5" customWidth="1"/>
    <col min="12564" max="12564" width="11.5703125" style="5" customWidth="1"/>
    <col min="12565" max="12565" width="10" style="5" customWidth="1"/>
    <col min="12566" max="12567" width="9.42578125" style="5" customWidth="1"/>
    <col min="12568" max="12568" width="9.5703125" style="5" customWidth="1"/>
    <col min="12569" max="12569" width="10.5703125" style="5" customWidth="1"/>
    <col min="12570" max="12570" width="9.42578125" style="5" bestFit="1" customWidth="1"/>
    <col min="12571" max="12571" width="10.5703125" style="5" customWidth="1"/>
    <col min="12572" max="12572" width="9.42578125" style="5" bestFit="1" customWidth="1"/>
    <col min="12573" max="12573" width="9.85546875" style="5" customWidth="1"/>
    <col min="12574" max="12575" width="12.42578125" style="5" customWidth="1"/>
    <col min="12576" max="12576" width="12.5703125" style="5" customWidth="1"/>
    <col min="12577" max="12577" width="10.42578125" style="5" customWidth="1"/>
    <col min="12578" max="12578" width="9.42578125" style="5" bestFit="1" customWidth="1"/>
    <col min="12579" max="12579" width="10.140625" style="5" customWidth="1"/>
    <col min="12580" max="12580" width="13.42578125" style="5" customWidth="1"/>
    <col min="12581" max="12581" width="10.140625" style="5" customWidth="1"/>
    <col min="12582" max="12582" width="10.5703125" style="5" customWidth="1"/>
    <col min="12583" max="12583" width="9.5703125" style="5" customWidth="1"/>
    <col min="12584" max="12584" width="15.5703125" style="5" customWidth="1"/>
    <col min="12585" max="12585" width="10.5703125" style="5" customWidth="1"/>
    <col min="12586" max="12597" width="9.140625" style="5"/>
    <col min="12598" max="12598" width="8.42578125" style="5" bestFit="1" customWidth="1"/>
    <col min="12599" max="12800" width="9.140625" style="5"/>
    <col min="12801" max="12801" width="3.85546875" style="5" customWidth="1"/>
    <col min="12802" max="12802" width="25.140625" style="5" bestFit="1" customWidth="1"/>
    <col min="12803" max="12803" width="13.42578125" style="5" customWidth="1"/>
    <col min="12804" max="12804" width="13.85546875" style="5" customWidth="1"/>
    <col min="12805" max="12805" width="10.42578125" style="5" customWidth="1"/>
    <col min="12806" max="12806" width="12.140625" style="5" customWidth="1"/>
    <col min="12807" max="12807" width="10.42578125" style="5" customWidth="1"/>
    <col min="12808" max="12808" width="12.85546875" style="5" customWidth="1"/>
    <col min="12809" max="12809" width="10.42578125" style="5" customWidth="1"/>
    <col min="12810" max="12810" width="12.140625" style="5" customWidth="1"/>
    <col min="12811" max="12811" width="10.42578125" style="5" customWidth="1"/>
    <col min="12812" max="12812" width="11" style="5" customWidth="1"/>
    <col min="12813" max="12813" width="11.5703125" style="5" customWidth="1"/>
    <col min="12814" max="12814" width="10.5703125" style="5" customWidth="1"/>
    <col min="12815" max="12815" width="12.42578125" style="5" customWidth="1"/>
    <col min="12816" max="12816" width="10.85546875" style="5" customWidth="1"/>
    <col min="12817" max="12817" width="9.5703125" style="5" customWidth="1"/>
    <col min="12818" max="12818" width="12" style="5" customWidth="1"/>
    <col min="12819" max="12819" width="10.42578125" style="5" customWidth="1"/>
    <col min="12820" max="12820" width="11.5703125" style="5" customWidth="1"/>
    <col min="12821" max="12821" width="10" style="5" customWidth="1"/>
    <col min="12822" max="12823" width="9.42578125" style="5" customWidth="1"/>
    <col min="12824" max="12824" width="9.5703125" style="5" customWidth="1"/>
    <col min="12825" max="12825" width="10.5703125" style="5" customWidth="1"/>
    <col min="12826" max="12826" width="9.42578125" style="5" bestFit="1" customWidth="1"/>
    <col min="12827" max="12827" width="10.5703125" style="5" customWidth="1"/>
    <col min="12828" max="12828" width="9.42578125" style="5" bestFit="1" customWidth="1"/>
    <col min="12829" max="12829" width="9.85546875" style="5" customWidth="1"/>
    <col min="12830" max="12831" width="12.42578125" style="5" customWidth="1"/>
    <col min="12832" max="12832" width="12.5703125" style="5" customWidth="1"/>
    <col min="12833" max="12833" width="10.42578125" style="5" customWidth="1"/>
    <col min="12834" max="12834" width="9.42578125" style="5" bestFit="1" customWidth="1"/>
    <col min="12835" max="12835" width="10.140625" style="5" customWidth="1"/>
    <col min="12836" max="12836" width="13.42578125" style="5" customWidth="1"/>
    <col min="12837" max="12837" width="10.140625" style="5" customWidth="1"/>
    <col min="12838" max="12838" width="10.5703125" style="5" customWidth="1"/>
    <col min="12839" max="12839" width="9.5703125" style="5" customWidth="1"/>
    <col min="12840" max="12840" width="15.5703125" style="5" customWidth="1"/>
    <col min="12841" max="12841" width="10.5703125" style="5" customWidth="1"/>
    <col min="12842" max="12853" width="9.140625" style="5"/>
    <col min="12854" max="12854" width="8.42578125" style="5" bestFit="1" customWidth="1"/>
    <col min="12855" max="13056" width="9.140625" style="5"/>
    <col min="13057" max="13057" width="3.85546875" style="5" customWidth="1"/>
    <col min="13058" max="13058" width="25.140625" style="5" bestFit="1" customWidth="1"/>
    <col min="13059" max="13059" width="13.42578125" style="5" customWidth="1"/>
    <col min="13060" max="13060" width="13.85546875" style="5" customWidth="1"/>
    <col min="13061" max="13061" width="10.42578125" style="5" customWidth="1"/>
    <col min="13062" max="13062" width="12.140625" style="5" customWidth="1"/>
    <col min="13063" max="13063" width="10.42578125" style="5" customWidth="1"/>
    <col min="13064" max="13064" width="12.85546875" style="5" customWidth="1"/>
    <col min="13065" max="13065" width="10.42578125" style="5" customWidth="1"/>
    <col min="13066" max="13066" width="12.140625" style="5" customWidth="1"/>
    <col min="13067" max="13067" width="10.42578125" style="5" customWidth="1"/>
    <col min="13068" max="13068" width="11" style="5" customWidth="1"/>
    <col min="13069" max="13069" width="11.5703125" style="5" customWidth="1"/>
    <col min="13070" max="13070" width="10.5703125" style="5" customWidth="1"/>
    <col min="13071" max="13071" width="12.42578125" style="5" customWidth="1"/>
    <col min="13072" max="13072" width="10.85546875" style="5" customWidth="1"/>
    <col min="13073" max="13073" width="9.5703125" style="5" customWidth="1"/>
    <col min="13074" max="13074" width="12" style="5" customWidth="1"/>
    <col min="13075" max="13075" width="10.42578125" style="5" customWidth="1"/>
    <col min="13076" max="13076" width="11.5703125" style="5" customWidth="1"/>
    <col min="13077" max="13077" width="10" style="5" customWidth="1"/>
    <col min="13078" max="13079" width="9.42578125" style="5" customWidth="1"/>
    <col min="13080" max="13080" width="9.5703125" style="5" customWidth="1"/>
    <col min="13081" max="13081" width="10.5703125" style="5" customWidth="1"/>
    <col min="13082" max="13082" width="9.42578125" style="5" bestFit="1" customWidth="1"/>
    <col min="13083" max="13083" width="10.5703125" style="5" customWidth="1"/>
    <col min="13084" max="13084" width="9.42578125" style="5" bestFit="1" customWidth="1"/>
    <col min="13085" max="13085" width="9.85546875" style="5" customWidth="1"/>
    <col min="13086" max="13087" width="12.42578125" style="5" customWidth="1"/>
    <col min="13088" max="13088" width="12.5703125" style="5" customWidth="1"/>
    <col min="13089" max="13089" width="10.42578125" style="5" customWidth="1"/>
    <col min="13090" max="13090" width="9.42578125" style="5" bestFit="1" customWidth="1"/>
    <col min="13091" max="13091" width="10.140625" style="5" customWidth="1"/>
    <col min="13092" max="13092" width="13.42578125" style="5" customWidth="1"/>
    <col min="13093" max="13093" width="10.140625" style="5" customWidth="1"/>
    <col min="13094" max="13094" width="10.5703125" style="5" customWidth="1"/>
    <col min="13095" max="13095" width="9.5703125" style="5" customWidth="1"/>
    <col min="13096" max="13096" width="15.5703125" style="5" customWidth="1"/>
    <col min="13097" max="13097" width="10.5703125" style="5" customWidth="1"/>
    <col min="13098" max="13109" width="9.140625" style="5"/>
    <col min="13110" max="13110" width="8.42578125" style="5" bestFit="1" customWidth="1"/>
    <col min="13111" max="13312" width="9.140625" style="5"/>
    <col min="13313" max="13313" width="3.85546875" style="5" customWidth="1"/>
    <col min="13314" max="13314" width="25.140625" style="5" bestFit="1" customWidth="1"/>
    <col min="13315" max="13315" width="13.42578125" style="5" customWidth="1"/>
    <col min="13316" max="13316" width="13.85546875" style="5" customWidth="1"/>
    <col min="13317" max="13317" width="10.42578125" style="5" customWidth="1"/>
    <col min="13318" max="13318" width="12.140625" style="5" customWidth="1"/>
    <col min="13319" max="13319" width="10.42578125" style="5" customWidth="1"/>
    <col min="13320" max="13320" width="12.85546875" style="5" customWidth="1"/>
    <col min="13321" max="13321" width="10.42578125" style="5" customWidth="1"/>
    <col min="13322" max="13322" width="12.140625" style="5" customWidth="1"/>
    <col min="13323" max="13323" width="10.42578125" style="5" customWidth="1"/>
    <col min="13324" max="13324" width="11" style="5" customWidth="1"/>
    <col min="13325" max="13325" width="11.5703125" style="5" customWidth="1"/>
    <col min="13326" max="13326" width="10.5703125" style="5" customWidth="1"/>
    <col min="13327" max="13327" width="12.42578125" style="5" customWidth="1"/>
    <col min="13328" max="13328" width="10.85546875" style="5" customWidth="1"/>
    <col min="13329" max="13329" width="9.5703125" style="5" customWidth="1"/>
    <col min="13330" max="13330" width="12" style="5" customWidth="1"/>
    <col min="13331" max="13331" width="10.42578125" style="5" customWidth="1"/>
    <col min="13332" max="13332" width="11.5703125" style="5" customWidth="1"/>
    <col min="13333" max="13333" width="10" style="5" customWidth="1"/>
    <col min="13334" max="13335" width="9.42578125" style="5" customWidth="1"/>
    <col min="13336" max="13336" width="9.5703125" style="5" customWidth="1"/>
    <col min="13337" max="13337" width="10.5703125" style="5" customWidth="1"/>
    <col min="13338" max="13338" width="9.42578125" style="5" bestFit="1" customWidth="1"/>
    <col min="13339" max="13339" width="10.5703125" style="5" customWidth="1"/>
    <col min="13340" max="13340" width="9.42578125" style="5" bestFit="1" customWidth="1"/>
    <col min="13341" max="13341" width="9.85546875" style="5" customWidth="1"/>
    <col min="13342" max="13343" width="12.42578125" style="5" customWidth="1"/>
    <col min="13344" max="13344" width="12.5703125" style="5" customWidth="1"/>
    <col min="13345" max="13345" width="10.42578125" style="5" customWidth="1"/>
    <col min="13346" max="13346" width="9.42578125" style="5" bestFit="1" customWidth="1"/>
    <col min="13347" max="13347" width="10.140625" style="5" customWidth="1"/>
    <col min="13348" max="13348" width="13.42578125" style="5" customWidth="1"/>
    <col min="13349" max="13349" width="10.140625" style="5" customWidth="1"/>
    <col min="13350" max="13350" width="10.5703125" style="5" customWidth="1"/>
    <col min="13351" max="13351" width="9.5703125" style="5" customWidth="1"/>
    <col min="13352" max="13352" width="15.5703125" style="5" customWidth="1"/>
    <col min="13353" max="13353" width="10.5703125" style="5" customWidth="1"/>
    <col min="13354" max="13365" width="9.140625" style="5"/>
    <col min="13366" max="13366" width="8.42578125" style="5" bestFit="1" customWidth="1"/>
    <col min="13367" max="13568" width="9.140625" style="5"/>
    <col min="13569" max="13569" width="3.85546875" style="5" customWidth="1"/>
    <col min="13570" max="13570" width="25.140625" style="5" bestFit="1" customWidth="1"/>
    <col min="13571" max="13571" width="13.42578125" style="5" customWidth="1"/>
    <col min="13572" max="13572" width="13.85546875" style="5" customWidth="1"/>
    <col min="13573" max="13573" width="10.42578125" style="5" customWidth="1"/>
    <col min="13574" max="13574" width="12.140625" style="5" customWidth="1"/>
    <col min="13575" max="13575" width="10.42578125" style="5" customWidth="1"/>
    <col min="13576" max="13576" width="12.85546875" style="5" customWidth="1"/>
    <col min="13577" max="13577" width="10.42578125" style="5" customWidth="1"/>
    <col min="13578" max="13578" width="12.140625" style="5" customWidth="1"/>
    <col min="13579" max="13579" width="10.42578125" style="5" customWidth="1"/>
    <col min="13580" max="13580" width="11" style="5" customWidth="1"/>
    <col min="13581" max="13581" width="11.5703125" style="5" customWidth="1"/>
    <col min="13582" max="13582" width="10.5703125" style="5" customWidth="1"/>
    <col min="13583" max="13583" width="12.42578125" style="5" customWidth="1"/>
    <col min="13584" max="13584" width="10.85546875" style="5" customWidth="1"/>
    <col min="13585" max="13585" width="9.5703125" style="5" customWidth="1"/>
    <col min="13586" max="13586" width="12" style="5" customWidth="1"/>
    <col min="13587" max="13587" width="10.42578125" style="5" customWidth="1"/>
    <col min="13588" max="13588" width="11.5703125" style="5" customWidth="1"/>
    <col min="13589" max="13589" width="10" style="5" customWidth="1"/>
    <col min="13590" max="13591" width="9.42578125" style="5" customWidth="1"/>
    <col min="13592" max="13592" width="9.5703125" style="5" customWidth="1"/>
    <col min="13593" max="13593" width="10.5703125" style="5" customWidth="1"/>
    <col min="13594" max="13594" width="9.42578125" style="5" bestFit="1" customWidth="1"/>
    <col min="13595" max="13595" width="10.5703125" style="5" customWidth="1"/>
    <col min="13596" max="13596" width="9.42578125" style="5" bestFit="1" customWidth="1"/>
    <col min="13597" max="13597" width="9.85546875" style="5" customWidth="1"/>
    <col min="13598" max="13599" width="12.42578125" style="5" customWidth="1"/>
    <col min="13600" max="13600" width="12.5703125" style="5" customWidth="1"/>
    <col min="13601" max="13601" width="10.42578125" style="5" customWidth="1"/>
    <col min="13602" max="13602" width="9.42578125" style="5" bestFit="1" customWidth="1"/>
    <col min="13603" max="13603" width="10.140625" style="5" customWidth="1"/>
    <col min="13604" max="13604" width="13.42578125" style="5" customWidth="1"/>
    <col min="13605" max="13605" width="10.140625" style="5" customWidth="1"/>
    <col min="13606" max="13606" width="10.5703125" style="5" customWidth="1"/>
    <col min="13607" max="13607" width="9.5703125" style="5" customWidth="1"/>
    <col min="13608" max="13608" width="15.5703125" style="5" customWidth="1"/>
    <col min="13609" max="13609" width="10.5703125" style="5" customWidth="1"/>
    <col min="13610" max="13621" width="9.140625" style="5"/>
    <col min="13622" max="13622" width="8.42578125" style="5" bestFit="1" customWidth="1"/>
    <col min="13623" max="13824" width="9.140625" style="5"/>
    <col min="13825" max="13825" width="3.85546875" style="5" customWidth="1"/>
    <col min="13826" max="13826" width="25.140625" style="5" bestFit="1" customWidth="1"/>
    <col min="13827" max="13827" width="13.42578125" style="5" customWidth="1"/>
    <col min="13828" max="13828" width="13.85546875" style="5" customWidth="1"/>
    <col min="13829" max="13829" width="10.42578125" style="5" customWidth="1"/>
    <col min="13830" max="13830" width="12.140625" style="5" customWidth="1"/>
    <col min="13831" max="13831" width="10.42578125" style="5" customWidth="1"/>
    <col min="13832" max="13832" width="12.85546875" style="5" customWidth="1"/>
    <col min="13833" max="13833" width="10.42578125" style="5" customWidth="1"/>
    <col min="13834" max="13834" width="12.140625" style="5" customWidth="1"/>
    <col min="13835" max="13835" width="10.42578125" style="5" customWidth="1"/>
    <col min="13836" max="13836" width="11" style="5" customWidth="1"/>
    <col min="13837" max="13837" width="11.5703125" style="5" customWidth="1"/>
    <col min="13838" max="13838" width="10.5703125" style="5" customWidth="1"/>
    <col min="13839" max="13839" width="12.42578125" style="5" customWidth="1"/>
    <col min="13840" max="13840" width="10.85546875" style="5" customWidth="1"/>
    <col min="13841" max="13841" width="9.5703125" style="5" customWidth="1"/>
    <col min="13842" max="13842" width="12" style="5" customWidth="1"/>
    <col min="13843" max="13843" width="10.42578125" style="5" customWidth="1"/>
    <col min="13844" max="13844" width="11.5703125" style="5" customWidth="1"/>
    <col min="13845" max="13845" width="10" style="5" customWidth="1"/>
    <col min="13846" max="13847" width="9.42578125" style="5" customWidth="1"/>
    <col min="13848" max="13848" width="9.5703125" style="5" customWidth="1"/>
    <col min="13849" max="13849" width="10.5703125" style="5" customWidth="1"/>
    <col min="13850" max="13850" width="9.42578125" style="5" bestFit="1" customWidth="1"/>
    <col min="13851" max="13851" width="10.5703125" style="5" customWidth="1"/>
    <col min="13852" max="13852" width="9.42578125" style="5" bestFit="1" customWidth="1"/>
    <col min="13853" max="13853" width="9.85546875" style="5" customWidth="1"/>
    <col min="13854" max="13855" width="12.42578125" style="5" customWidth="1"/>
    <col min="13856" max="13856" width="12.5703125" style="5" customWidth="1"/>
    <col min="13857" max="13857" width="10.42578125" style="5" customWidth="1"/>
    <col min="13858" max="13858" width="9.42578125" style="5" bestFit="1" customWidth="1"/>
    <col min="13859" max="13859" width="10.140625" style="5" customWidth="1"/>
    <col min="13860" max="13860" width="13.42578125" style="5" customWidth="1"/>
    <col min="13861" max="13861" width="10.140625" style="5" customWidth="1"/>
    <col min="13862" max="13862" width="10.5703125" style="5" customWidth="1"/>
    <col min="13863" max="13863" width="9.5703125" style="5" customWidth="1"/>
    <col min="13864" max="13864" width="15.5703125" style="5" customWidth="1"/>
    <col min="13865" max="13865" width="10.5703125" style="5" customWidth="1"/>
    <col min="13866" max="13877" width="9.140625" style="5"/>
    <col min="13878" max="13878" width="8.42578125" style="5" bestFit="1" customWidth="1"/>
    <col min="13879" max="14080" width="9.140625" style="5"/>
    <col min="14081" max="14081" width="3.85546875" style="5" customWidth="1"/>
    <col min="14082" max="14082" width="25.140625" style="5" bestFit="1" customWidth="1"/>
    <col min="14083" max="14083" width="13.42578125" style="5" customWidth="1"/>
    <col min="14084" max="14084" width="13.85546875" style="5" customWidth="1"/>
    <col min="14085" max="14085" width="10.42578125" style="5" customWidth="1"/>
    <col min="14086" max="14086" width="12.140625" style="5" customWidth="1"/>
    <col min="14087" max="14087" width="10.42578125" style="5" customWidth="1"/>
    <col min="14088" max="14088" width="12.85546875" style="5" customWidth="1"/>
    <col min="14089" max="14089" width="10.42578125" style="5" customWidth="1"/>
    <col min="14090" max="14090" width="12.140625" style="5" customWidth="1"/>
    <col min="14091" max="14091" width="10.42578125" style="5" customWidth="1"/>
    <col min="14092" max="14092" width="11" style="5" customWidth="1"/>
    <col min="14093" max="14093" width="11.5703125" style="5" customWidth="1"/>
    <col min="14094" max="14094" width="10.5703125" style="5" customWidth="1"/>
    <col min="14095" max="14095" width="12.42578125" style="5" customWidth="1"/>
    <col min="14096" max="14096" width="10.85546875" style="5" customWidth="1"/>
    <col min="14097" max="14097" width="9.5703125" style="5" customWidth="1"/>
    <col min="14098" max="14098" width="12" style="5" customWidth="1"/>
    <col min="14099" max="14099" width="10.42578125" style="5" customWidth="1"/>
    <col min="14100" max="14100" width="11.5703125" style="5" customWidth="1"/>
    <col min="14101" max="14101" width="10" style="5" customWidth="1"/>
    <col min="14102" max="14103" width="9.42578125" style="5" customWidth="1"/>
    <col min="14104" max="14104" width="9.5703125" style="5" customWidth="1"/>
    <col min="14105" max="14105" width="10.5703125" style="5" customWidth="1"/>
    <col min="14106" max="14106" width="9.42578125" style="5" bestFit="1" customWidth="1"/>
    <col min="14107" max="14107" width="10.5703125" style="5" customWidth="1"/>
    <col min="14108" max="14108" width="9.42578125" style="5" bestFit="1" customWidth="1"/>
    <col min="14109" max="14109" width="9.85546875" style="5" customWidth="1"/>
    <col min="14110" max="14111" width="12.42578125" style="5" customWidth="1"/>
    <col min="14112" max="14112" width="12.5703125" style="5" customWidth="1"/>
    <col min="14113" max="14113" width="10.42578125" style="5" customWidth="1"/>
    <col min="14114" max="14114" width="9.42578125" style="5" bestFit="1" customWidth="1"/>
    <col min="14115" max="14115" width="10.140625" style="5" customWidth="1"/>
    <col min="14116" max="14116" width="13.42578125" style="5" customWidth="1"/>
    <col min="14117" max="14117" width="10.140625" style="5" customWidth="1"/>
    <col min="14118" max="14118" width="10.5703125" style="5" customWidth="1"/>
    <col min="14119" max="14119" width="9.5703125" style="5" customWidth="1"/>
    <col min="14120" max="14120" width="15.5703125" style="5" customWidth="1"/>
    <col min="14121" max="14121" width="10.5703125" style="5" customWidth="1"/>
    <col min="14122" max="14133" width="9.140625" style="5"/>
    <col min="14134" max="14134" width="8.42578125" style="5" bestFit="1" customWidth="1"/>
    <col min="14135" max="14336" width="9.140625" style="5"/>
    <col min="14337" max="14337" width="3.85546875" style="5" customWidth="1"/>
    <col min="14338" max="14338" width="25.140625" style="5" bestFit="1" customWidth="1"/>
    <col min="14339" max="14339" width="13.42578125" style="5" customWidth="1"/>
    <col min="14340" max="14340" width="13.85546875" style="5" customWidth="1"/>
    <col min="14341" max="14341" width="10.42578125" style="5" customWidth="1"/>
    <col min="14342" max="14342" width="12.140625" style="5" customWidth="1"/>
    <col min="14343" max="14343" width="10.42578125" style="5" customWidth="1"/>
    <col min="14344" max="14344" width="12.85546875" style="5" customWidth="1"/>
    <col min="14345" max="14345" width="10.42578125" style="5" customWidth="1"/>
    <col min="14346" max="14346" width="12.140625" style="5" customWidth="1"/>
    <col min="14347" max="14347" width="10.42578125" style="5" customWidth="1"/>
    <col min="14348" max="14348" width="11" style="5" customWidth="1"/>
    <col min="14349" max="14349" width="11.5703125" style="5" customWidth="1"/>
    <col min="14350" max="14350" width="10.5703125" style="5" customWidth="1"/>
    <col min="14351" max="14351" width="12.42578125" style="5" customWidth="1"/>
    <col min="14352" max="14352" width="10.85546875" style="5" customWidth="1"/>
    <col min="14353" max="14353" width="9.5703125" style="5" customWidth="1"/>
    <col min="14354" max="14354" width="12" style="5" customWidth="1"/>
    <col min="14355" max="14355" width="10.42578125" style="5" customWidth="1"/>
    <col min="14356" max="14356" width="11.5703125" style="5" customWidth="1"/>
    <col min="14357" max="14357" width="10" style="5" customWidth="1"/>
    <col min="14358" max="14359" width="9.42578125" style="5" customWidth="1"/>
    <col min="14360" max="14360" width="9.5703125" style="5" customWidth="1"/>
    <col min="14361" max="14361" width="10.5703125" style="5" customWidth="1"/>
    <col min="14362" max="14362" width="9.42578125" style="5" bestFit="1" customWidth="1"/>
    <col min="14363" max="14363" width="10.5703125" style="5" customWidth="1"/>
    <col min="14364" max="14364" width="9.42578125" style="5" bestFit="1" customWidth="1"/>
    <col min="14365" max="14365" width="9.85546875" style="5" customWidth="1"/>
    <col min="14366" max="14367" width="12.42578125" style="5" customWidth="1"/>
    <col min="14368" max="14368" width="12.5703125" style="5" customWidth="1"/>
    <col min="14369" max="14369" width="10.42578125" style="5" customWidth="1"/>
    <col min="14370" max="14370" width="9.42578125" style="5" bestFit="1" customWidth="1"/>
    <col min="14371" max="14371" width="10.140625" style="5" customWidth="1"/>
    <col min="14372" max="14372" width="13.42578125" style="5" customWidth="1"/>
    <col min="14373" max="14373" width="10.140625" style="5" customWidth="1"/>
    <col min="14374" max="14374" width="10.5703125" style="5" customWidth="1"/>
    <col min="14375" max="14375" width="9.5703125" style="5" customWidth="1"/>
    <col min="14376" max="14376" width="15.5703125" style="5" customWidth="1"/>
    <col min="14377" max="14377" width="10.5703125" style="5" customWidth="1"/>
    <col min="14378" max="14389" width="9.140625" style="5"/>
    <col min="14390" max="14390" width="8.42578125" style="5" bestFit="1" customWidth="1"/>
    <col min="14391" max="14592" width="9.140625" style="5"/>
    <col min="14593" max="14593" width="3.85546875" style="5" customWidth="1"/>
    <col min="14594" max="14594" width="25.140625" style="5" bestFit="1" customWidth="1"/>
    <col min="14595" max="14595" width="13.42578125" style="5" customWidth="1"/>
    <col min="14596" max="14596" width="13.85546875" style="5" customWidth="1"/>
    <col min="14597" max="14597" width="10.42578125" style="5" customWidth="1"/>
    <col min="14598" max="14598" width="12.140625" style="5" customWidth="1"/>
    <col min="14599" max="14599" width="10.42578125" style="5" customWidth="1"/>
    <col min="14600" max="14600" width="12.85546875" style="5" customWidth="1"/>
    <col min="14601" max="14601" width="10.42578125" style="5" customWidth="1"/>
    <col min="14602" max="14602" width="12.140625" style="5" customWidth="1"/>
    <col min="14603" max="14603" width="10.42578125" style="5" customWidth="1"/>
    <col min="14604" max="14604" width="11" style="5" customWidth="1"/>
    <col min="14605" max="14605" width="11.5703125" style="5" customWidth="1"/>
    <col min="14606" max="14606" width="10.5703125" style="5" customWidth="1"/>
    <col min="14607" max="14607" width="12.42578125" style="5" customWidth="1"/>
    <col min="14608" max="14608" width="10.85546875" style="5" customWidth="1"/>
    <col min="14609" max="14609" width="9.5703125" style="5" customWidth="1"/>
    <col min="14610" max="14610" width="12" style="5" customWidth="1"/>
    <col min="14611" max="14611" width="10.42578125" style="5" customWidth="1"/>
    <col min="14612" max="14612" width="11.5703125" style="5" customWidth="1"/>
    <col min="14613" max="14613" width="10" style="5" customWidth="1"/>
    <col min="14614" max="14615" width="9.42578125" style="5" customWidth="1"/>
    <col min="14616" max="14616" width="9.5703125" style="5" customWidth="1"/>
    <col min="14617" max="14617" width="10.5703125" style="5" customWidth="1"/>
    <col min="14618" max="14618" width="9.42578125" style="5" bestFit="1" customWidth="1"/>
    <col min="14619" max="14619" width="10.5703125" style="5" customWidth="1"/>
    <col min="14620" max="14620" width="9.42578125" style="5" bestFit="1" customWidth="1"/>
    <col min="14621" max="14621" width="9.85546875" style="5" customWidth="1"/>
    <col min="14622" max="14623" width="12.42578125" style="5" customWidth="1"/>
    <col min="14624" max="14624" width="12.5703125" style="5" customWidth="1"/>
    <col min="14625" max="14625" width="10.42578125" style="5" customWidth="1"/>
    <col min="14626" max="14626" width="9.42578125" style="5" bestFit="1" customWidth="1"/>
    <col min="14627" max="14627" width="10.140625" style="5" customWidth="1"/>
    <col min="14628" max="14628" width="13.42578125" style="5" customWidth="1"/>
    <col min="14629" max="14629" width="10.140625" style="5" customWidth="1"/>
    <col min="14630" max="14630" width="10.5703125" style="5" customWidth="1"/>
    <col min="14631" max="14631" width="9.5703125" style="5" customWidth="1"/>
    <col min="14632" max="14632" width="15.5703125" style="5" customWidth="1"/>
    <col min="14633" max="14633" width="10.5703125" style="5" customWidth="1"/>
    <col min="14634" max="14645" width="9.140625" style="5"/>
    <col min="14646" max="14646" width="8.42578125" style="5" bestFit="1" customWidth="1"/>
    <col min="14647" max="14848" width="9.140625" style="5"/>
    <col min="14849" max="14849" width="3.85546875" style="5" customWidth="1"/>
    <col min="14850" max="14850" width="25.140625" style="5" bestFit="1" customWidth="1"/>
    <col min="14851" max="14851" width="13.42578125" style="5" customWidth="1"/>
    <col min="14852" max="14852" width="13.85546875" style="5" customWidth="1"/>
    <col min="14853" max="14853" width="10.42578125" style="5" customWidth="1"/>
    <col min="14854" max="14854" width="12.140625" style="5" customWidth="1"/>
    <col min="14855" max="14855" width="10.42578125" style="5" customWidth="1"/>
    <col min="14856" max="14856" width="12.85546875" style="5" customWidth="1"/>
    <col min="14857" max="14857" width="10.42578125" style="5" customWidth="1"/>
    <col min="14858" max="14858" width="12.140625" style="5" customWidth="1"/>
    <col min="14859" max="14859" width="10.42578125" style="5" customWidth="1"/>
    <col min="14860" max="14860" width="11" style="5" customWidth="1"/>
    <col min="14861" max="14861" width="11.5703125" style="5" customWidth="1"/>
    <col min="14862" max="14862" width="10.5703125" style="5" customWidth="1"/>
    <col min="14863" max="14863" width="12.42578125" style="5" customWidth="1"/>
    <col min="14864" max="14864" width="10.85546875" style="5" customWidth="1"/>
    <col min="14865" max="14865" width="9.5703125" style="5" customWidth="1"/>
    <col min="14866" max="14866" width="12" style="5" customWidth="1"/>
    <col min="14867" max="14867" width="10.42578125" style="5" customWidth="1"/>
    <col min="14868" max="14868" width="11.5703125" style="5" customWidth="1"/>
    <col min="14869" max="14869" width="10" style="5" customWidth="1"/>
    <col min="14870" max="14871" width="9.42578125" style="5" customWidth="1"/>
    <col min="14872" max="14872" width="9.5703125" style="5" customWidth="1"/>
    <col min="14873" max="14873" width="10.5703125" style="5" customWidth="1"/>
    <col min="14874" max="14874" width="9.42578125" style="5" bestFit="1" customWidth="1"/>
    <col min="14875" max="14875" width="10.5703125" style="5" customWidth="1"/>
    <col min="14876" max="14876" width="9.42578125" style="5" bestFit="1" customWidth="1"/>
    <col min="14877" max="14877" width="9.85546875" style="5" customWidth="1"/>
    <col min="14878" max="14879" width="12.42578125" style="5" customWidth="1"/>
    <col min="14880" max="14880" width="12.5703125" style="5" customWidth="1"/>
    <col min="14881" max="14881" width="10.42578125" style="5" customWidth="1"/>
    <col min="14882" max="14882" width="9.42578125" style="5" bestFit="1" customWidth="1"/>
    <col min="14883" max="14883" width="10.140625" style="5" customWidth="1"/>
    <col min="14884" max="14884" width="13.42578125" style="5" customWidth="1"/>
    <col min="14885" max="14885" width="10.140625" style="5" customWidth="1"/>
    <col min="14886" max="14886" width="10.5703125" style="5" customWidth="1"/>
    <col min="14887" max="14887" width="9.5703125" style="5" customWidth="1"/>
    <col min="14888" max="14888" width="15.5703125" style="5" customWidth="1"/>
    <col min="14889" max="14889" width="10.5703125" style="5" customWidth="1"/>
    <col min="14890" max="14901" width="9.140625" style="5"/>
    <col min="14902" max="14902" width="8.42578125" style="5" bestFit="1" customWidth="1"/>
    <col min="14903" max="15104" width="9.140625" style="5"/>
    <col min="15105" max="15105" width="3.85546875" style="5" customWidth="1"/>
    <col min="15106" max="15106" width="25.140625" style="5" bestFit="1" customWidth="1"/>
    <col min="15107" max="15107" width="13.42578125" style="5" customWidth="1"/>
    <col min="15108" max="15108" width="13.85546875" style="5" customWidth="1"/>
    <col min="15109" max="15109" width="10.42578125" style="5" customWidth="1"/>
    <col min="15110" max="15110" width="12.140625" style="5" customWidth="1"/>
    <col min="15111" max="15111" width="10.42578125" style="5" customWidth="1"/>
    <col min="15112" max="15112" width="12.85546875" style="5" customWidth="1"/>
    <col min="15113" max="15113" width="10.42578125" style="5" customWidth="1"/>
    <col min="15114" max="15114" width="12.140625" style="5" customWidth="1"/>
    <col min="15115" max="15115" width="10.42578125" style="5" customWidth="1"/>
    <col min="15116" max="15116" width="11" style="5" customWidth="1"/>
    <col min="15117" max="15117" width="11.5703125" style="5" customWidth="1"/>
    <col min="15118" max="15118" width="10.5703125" style="5" customWidth="1"/>
    <col min="15119" max="15119" width="12.42578125" style="5" customWidth="1"/>
    <col min="15120" max="15120" width="10.85546875" style="5" customWidth="1"/>
    <col min="15121" max="15121" width="9.5703125" style="5" customWidth="1"/>
    <col min="15122" max="15122" width="12" style="5" customWidth="1"/>
    <col min="15123" max="15123" width="10.42578125" style="5" customWidth="1"/>
    <col min="15124" max="15124" width="11.5703125" style="5" customWidth="1"/>
    <col min="15125" max="15125" width="10" style="5" customWidth="1"/>
    <col min="15126" max="15127" width="9.42578125" style="5" customWidth="1"/>
    <col min="15128" max="15128" width="9.5703125" style="5" customWidth="1"/>
    <col min="15129" max="15129" width="10.5703125" style="5" customWidth="1"/>
    <col min="15130" max="15130" width="9.42578125" style="5" bestFit="1" customWidth="1"/>
    <col min="15131" max="15131" width="10.5703125" style="5" customWidth="1"/>
    <col min="15132" max="15132" width="9.42578125" style="5" bestFit="1" customWidth="1"/>
    <col min="15133" max="15133" width="9.85546875" style="5" customWidth="1"/>
    <col min="15134" max="15135" width="12.42578125" style="5" customWidth="1"/>
    <col min="15136" max="15136" width="12.5703125" style="5" customWidth="1"/>
    <col min="15137" max="15137" width="10.42578125" style="5" customWidth="1"/>
    <col min="15138" max="15138" width="9.42578125" style="5" bestFit="1" customWidth="1"/>
    <col min="15139" max="15139" width="10.140625" style="5" customWidth="1"/>
    <col min="15140" max="15140" width="13.42578125" style="5" customWidth="1"/>
    <col min="15141" max="15141" width="10.140625" style="5" customWidth="1"/>
    <col min="15142" max="15142" width="10.5703125" style="5" customWidth="1"/>
    <col min="15143" max="15143" width="9.5703125" style="5" customWidth="1"/>
    <col min="15144" max="15144" width="15.5703125" style="5" customWidth="1"/>
    <col min="15145" max="15145" width="10.5703125" style="5" customWidth="1"/>
    <col min="15146" max="15157" width="9.140625" style="5"/>
    <col min="15158" max="15158" width="8.42578125" style="5" bestFit="1" customWidth="1"/>
    <col min="15159" max="15360" width="9.140625" style="5"/>
    <col min="15361" max="15361" width="3.85546875" style="5" customWidth="1"/>
    <col min="15362" max="15362" width="25.140625" style="5" bestFit="1" customWidth="1"/>
    <col min="15363" max="15363" width="13.42578125" style="5" customWidth="1"/>
    <col min="15364" max="15364" width="13.85546875" style="5" customWidth="1"/>
    <col min="15365" max="15365" width="10.42578125" style="5" customWidth="1"/>
    <col min="15366" max="15366" width="12.140625" style="5" customWidth="1"/>
    <col min="15367" max="15367" width="10.42578125" style="5" customWidth="1"/>
    <col min="15368" max="15368" width="12.85546875" style="5" customWidth="1"/>
    <col min="15369" max="15369" width="10.42578125" style="5" customWidth="1"/>
    <col min="15370" max="15370" width="12.140625" style="5" customWidth="1"/>
    <col min="15371" max="15371" width="10.42578125" style="5" customWidth="1"/>
    <col min="15372" max="15372" width="11" style="5" customWidth="1"/>
    <col min="15373" max="15373" width="11.5703125" style="5" customWidth="1"/>
    <col min="15374" max="15374" width="10.5703125" style="5" customWidth="1"/>
    <col min="15375" max="15375" width="12.42578125" style="5" customWidth="1"/>
    <col min="15376" max="15376" width="10.85546875" style="5" customWidth="1"/>
    <col min="15377" max="15377" width="9.5703125" style="5" customWidth="1"/>
    <col min="15378" max="15378" width="12" style="5" customWidth="1"/>
    <col min="15379" max="15379" width="10.42578125" style="5" customWidth="1"/>
    <col min="15380" max="15380" width="11.5703125" style="5" customWidth="1"/>
    <col min="15381" max="15381" width="10" style="5" customWidth="1"/>
    <col min="15382" max="15383" width="9.42578125" style="5" customWidth="1"/>
    <col min="15384" max="15384" width="9.5703125" style="5" customWidth="1"/>
    <col min="15385" max="15385" width="10.5703125" style="5" customWidth="1"/>
    <col min="15386" max="15386" width="9.42578125" style="5" bestFit="1" customWidth="1"/>
    <col min="15387" max="15387" width="10.5703125" style="5" customWidth="1"/>
    <col min="15388" max="15388" width="9.42578125" style="5" bestFit="1" customWidth="1"/>
    <col min="15389" max="15389" width="9.85546875" style="5" customWidth="1"/>
    <col min="15390" max="15391" width="12.42578125" style="5" customWidth="1"/>
    <col min="15392" max="15392" width="12.5703125" style="5" customWidth="1"/>
    <col min="15393" max="15393" width="10.42578125" style="5" customWidth="1"/>
    <col min="15394" max="15394" width="9.42578125" style="5" bestFit="1" customWidth="1"/>
    <col min="15395" max="15395" width="10.140625" style="5" customWidth="1"/>
    <col min="15396" max="15396" width="13.42578125" style="5" customWidth="1"/>
    <col min="15397" max="15397" width="10.140625" style="5" customWidth="1"/>
    <col min="15398" max="15398" width="10.5703125" style="5" customWidth="1"/>
    <col min="15399" max="15399" width="9.5703125" style="5" customWidth="1"/>
    <col min="15400" max="15400" width="15.5703125" style="5" customWidth="1"/>
    <col min="15401" max="15401" width="10.5703125" style="5" customWidth="1"/>
    <col min="15402" max="15413" width="9.140625" style="5"/>
    <col min="15414" max="15414" width="8.42578125" style="5" bestFit="1" customWidth="1"/>
    <col min="15415" max="15616" width="9.140625" style="5"/>
    <col min="15617" max="15617" width="3.85546875" style="5" customWidth="1"/>
    <col min="15618" max="15618" width="25.140625" style="5" bestFit="1" customWidth="1"/>
    <col min="15619" max="15619" width="13.42578125" style="5" customWidth="1"/>
    <col min="15620" max="15620" width="13.85546875" style="5" customWidth="1"/>
    <col min="15621" max="15621" width="10.42578125" style="5" customWidth="1"/>
    <col min="15622" max="15622" width="12.140625" style="5" customWidth="1"/>
    <col min="15623" max="15623" width="10.42578125" style="5" customWidth="1"/>
    <col min="15624" max="15624" width="12.85546875" style="5" customWidth="1"/>
    <col min="15625" max="15625" width="10.42578125" style="5" customWidth="1"/>
    <col min="15626" max="15626" width="12.140625" style="5" customWidth="1"/>
    <col min="15627" max="15627" width="10.42578125" style="5" customWidth="1"/>
    <col min="15628" max="15628" width="11" style="5" customWidth="1"/>
    <col min="15629" max="15629" width="11.5703125" style="5" customWidth="1"/>
    <col min="15630" max="15630" width="10.5703125" style="5" customWidth="1"/>
    <col min="15631" max="15631" width="12.42578125" style="5" customWidth="1"/>
    <col min="15632" max="15632" width="10.85546875" style="5" customWidth="1"/>
    <col min="15633" max="15633" width="9.5703125" style="5" customWidth="1"/>
    <col min="15634" max="15634" width="12" style="5" customWidth="1"/>
    <col min="15635" max="15635" width="10.42578125" style="5" customWidth="1"/>
    <col min="15636" max="15636" width="11.5703125" style="5" customWidth="1"/>
    <col min="15637" max="15637" width="10" style="5" customWidth="1"/>
    <col min="15638" max="15639" width="9.42578125" style="5" customWidth="1"/>
    <col min="15640" max="15640" width="9.5703125" style="5" customWidth="1"/>
    <col min="15641" max="15641" width="10.5703125" style="5" customWidth="1"/>
    <col min="15642" max="15642" width="9.42578125" style="5" bestFit="1" customWidth="1"/>
    <col min="15643" max="15643" width="10.5703125" style="5" customWidth="1"/>
    <col min="15644" max="15644" width="9.42578125" style="5" bestFit="1" customWidth="1"/>
    <col min="15645" max="15645" width="9.85546875" style="5" customWidth="1"/>
    <col min="15646" max="15647" width="12.42578125" style="5" customWidth="1"/>
    <col min="15648" max="15648" width="12.5703125" style="5" customWidth="1"/>
    <col min="15649" max="15649" width="10.42578125" style="5" customWidth="1"/>
    <col min="15650" max="15650" width="9.42578125" style="5" bestFit="1" customWidth="1"/>
    <col min="15651" max="15651" width="10.140625" style="5" customWidth="1"/>
    <col min="15652" max="15652" width="13.42578125" style="5" customWidth="1"/>
    <col min="15653" max="15653" width="10.140625" style="5" customWidth="1"/>
    <col min="15654" max="15654" width="10.5703125" style="5" customWidth="1"/>
    <col min="15655" max="15655" width="9.5703125" style="5" customWidth="1"/>
    <col min="15656" max="15656" width="15.5703125" style="5" customWidth="1"/>
    <col min="15657" max="15657" width="10.5703125" style="5" customWidth="1"/>
    <col min="15658" max="15669" width="9.140625" style="5"/>
    <col min="15670" max="15670" width="8.42578125" style="5" bestFit="1" customWidth="1"/>
    <col min="15671" max="15872" width="9.140625" style="5"/>
    <col min="15873" max="15873" width="3.85546875" style="5" customWidth="1"/>
    <col min="15874" max="15874" width="25.140625" style="5" bestFit="1" customWidth="1"/>
    <col min="15875" max="15875" width="13.42578125" style="5" customWidth="1"/>
    <col min="15876" max="15876" width="13.85546875" style="5" customWidth="1"/>
    <col min="15877" max="15877" width="10.42578125" style="5" customWidth="1"/>
    <col min="15878" max="15878" width="12.140625" style="5" customWidth="1"/>
    <col min="15879" max="15879" width="10.42578125" style="5" customWidth="1"/>
    <col min="15880" max="15880" width="12.85546875" style="5" customWidth="1"/>
    <col min="15881" max="15881" width="10.42578125" style="5" customWidth="1"/>
    <col min="15882" max="15882" width="12.140625" style="5" customWidth="1"/>
    <col min="15883" max="15883" width="10.42578125" style="5" customWidth="1"/>
    <col min="15884" max="15884" width="11" style="5" customWidth="1"/>
    <col min="15885" max="15885" width="11.5703125" style="5" customWidth="1"/>
    <col min="15886" max="15886" width="10.5703125" style="5" customWidth="1"/>
    <col min="15887" max="15887" width="12.42578125" style="5" customWidth="1"/>
    <col min="15888" max="15888" width="10.85546875" style="5" customWidth="1"/>
    <col min="15889" max="15889" width="9.5703125" style="5" customWidth="1"/>
    <col min="15890" max="15890" width="12" style="5" customWidth="1"/>
    <col min="15891" max="15891" width="10.42578125" style="5" customWidth="1"/>
    <col min="15892" max="15892" width="11.5703125" style="5" customWidth="1"/>
    <col min="15893" max="15893" width="10" style="5" customWidth="1"/>
    <col min="15894" max="15895" width="9.42578125" style="5" customWidth="1"/>
    <col min="15896" max="15896" width="9.5703125" style="5" customWidth="1"/>
    <col min="15897" max="15897" width="10.5703125" style="5" customWidth="1"/>
    <col min="15898" max="15898" width="9.42578125" style="5" bestFit="1" customWidth="1"/>
    <col min="15899" max="15899" width="10.5703125" style="5" customWidth="1"/>
    <col min="15900" max="15900" width="9.42578125" style="5" bestFit="1" customWidth="1"/>
    <col min="15901" max="15901" width="9.85546875" style="5" customWidth="1"/>
    <col min="15902" max="15903" width="12.42578125" style="5" customWidth="1"/>
    <col min="15904" max="15904" width="12.5703125" style="5" customWidth="1"/>
    <col min="15905" max="15905" width="10.42578125" style="5" customWidth="1"/>
    <col min="15906" max="15906" width="9.42578125" style="5" bestFit="1" customWidth="1"/>
    <col min="15907" max="15907" width="10.140625" style="5" customWidth="1"/>
    <col min="15908" max="15908" width="13.42578125" style="5" customWidth="1"/>
    <col min="15909" max="15909" width="10.140625" style="5" customWidth="1"/>
    <col min="15910" max="15910" width="10.5703125" style="5" customWidth="1"/>
    <col min="15911" max="15911" width="9.5703125" style="5" customWidth="1"/>
    <col min="15912" max="15912" width="15.5703125" style="5" customWidth="1"/>
    <col min="15913" max="15913" width="10.5703125" style="5" customWidth="1"/>
    <col min="15914" max="15925" width="9.140625" style="5"/>
    <col min="15926" max="15926" width="8.42578125" style="5" bestFit="1" customWidth="1"/>
    <col min="15927" max="16128" width="9.140625" style="5"/>
    <col min="16129" max="16129" width="3.85546875" style="5" customWidth="1"/>
    <col min="16130" max="16130" width="25.140625" style="5" bestFit="1" customWidth="1"/>
    <col min="16131" max="16131" width="13.42578125" style="5" customWidth="1"/>
    <col min="16132" max="16132" width="13.85546875" style="5" customWidth="1"/>
    <col min="16133" max="16133" width="10.42578125" style="5" customWidth="1"/>
    <col min="16134" max="16134" width="12.140625" style="5" customWidth="1"/>
    <col min="16135" max="16135" width="10.42578125" style="5" customWidth="1"/>
    <col min="16136" max="16136" width="12.85546875" style="5" customWidth="1"/>
    <col min="16137" max="16137" width="10.42578125" style="5" customWidth="1"/>
    <col min="16138" max="16138" width="12.140625" style="5" customWidth="1"/>
    <col min="16139" max="16139" width="10.42578125" style="5" customWidth="1"/>
    <col min="16140" max="16140" width="11" style="5" customWidth="1"/>
    <col min="16141" max="16141" width="11.5703125" style="5" customWidth="1"/>
    <col min="16142" max="16142" width="10.5703125" style="5" customWidth="1"/>
    <col min="16143" max="16143" width="12.42578125" style="5" customWidth="1"/>
    <col min="16144" max="16144" width="10.85546875" style="5" customWidth="1"/>
    <col min="16145" max="16145" width="9.5703125" style="5" customWidth="1"/>
    <col min="16146" max="16146" width="12" style="5" customWidth="1"/>
    <col min="16147" max="16147" width="10.42578125" style="5" customWidth="1"/>
    <col min="16148" max="16148" width="11.5703125" style="5" customWidth="1"/>
    <col min="16149" max="16149" width="10" style="5" customWidth="1"/>
    <col min="16150" max="16151" width="9.42578125" style="5" customWidth="1"/>
    <col min="16152" max="16152" width="9.5703125" style="5" customWidth="1"/>
    <col min="16153" max="16153" width="10.5703125" style="5" customWidth="1"/>
    <col min="16154" max="16154" width="9.42578125" style="5" bestFit="1" customWidth="1"/>
    <col min="16155" max="16155" width="10.5703125" style="5" customWidth="1"/>
    <col min="16156" max="16156" width="9.42578125" style="5" bestFit="1" customWidth="1"/>
    <col min="16157" max="16157" width="9.85546875" style="5" customWidth="1"/>
    <col min="16158" max="16159" width="12.42578125" style="5" customWidth="1"/>
    <col min="16160" max="16160" width="12.5703125" style="5" customWidth="1"/>
    <col min="16161" max="16161" width="10.42578125" style="5" customWidth="1"/>
    <col min="16162" max="16162" width="9.42578125" style="5" bestFit="1" customWidth="1"/>
    <col min="16163" max="16163" width="10.140625" style="5" customWidth="1"/>
    <col min="16164" max="16164" width="13.42578125" style="5" customWidth="1"/>
    <col min="16165" max="16165" width="10.140625" style="5" customWidth="1"/>
    <col min="16166" max="16166" width="10.5703125" style="5" customWidth="1"/>
    <col min="16167" max="16167" width="9.5703125" style="5" customWidth="1"/>
    <col min="16168" max="16168" width="15.5703125" style="5" customWidth="1"/>
    <col min="16169" max="16169" width="10.5703125" style="5" customWidth="1"/>
    <col min="16170" max="16181" width="9.140625" style="5"/>
    <col min="16182" max="16182" width="8.42578125" style="5" bestFit="1" customWidth="1"/>
    <col min="16183" max="16384" width="9.140625" style="5"/>
  </cols>
  <sheetData>
    <row r="1" spans="1:154" ht="15.75" x14ac:dyDescent="0.25">
      <c r="A1" s="1"/>
      <c r="B1" s="2" t="s">
        <v>0</v>
      </c>
      <c r="C1" s="1"/>
      <c r="D1" s="1"/>
      <c r="E1" s="1"/>
      <c r="F1" s="3"/>
      <c r="G1" s="2"/>
      <c r="H1" s="2"/>
      <c r="I1" s="2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</row>
    <row r="2" spans="1:154" s="13" customFormat="1" ht="18" x14ac:dyDescent="0.25">
      <c r="A2" s="6" t="s">
        <v>47</v>
      </c>
      <c r="B2" s="7"/>
      <c r="C2" s="8"/>
      <c r="D2" s="8"/>
      <c r="E2" s="8"/>
      <c r="F2" s="9"/>
      <c r="G2" s="10"/>
      <c r="H2" s="10"/>
      <c r="I2" s="10"/>
      <c r="J2" s="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12"/>
      <c r="BZ2" s="24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</row>
    <row r="3" spans="1:154" customFormat="1" ht="15.75" customHeight="1" thickBot="1" x14ac:dyDescent="0.3">
      <c r="A3" s="14"/>
      <c r="B3" s="21" t="s">
        <v>43</v>
      </c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8"/>
      <c r="BX3" s="8"/>
      <c r="BY3" s="12"/>
    </row>
    <row r="4" spans="1:154" customFormat="1" ht="15.75" customHeight="1" thickBot="1" x14ac:dyDescent="0.3">
      <c r="A4" s="82" t="s">
        <v>1</v>
      </c>
      <c r="B4" s="83" t="s">
        <v>2</v>
      </c>
      <c r="C4" s="83" t="s">
        <v>3</v>
      </c>
      <c r="D4" s="83"/>
      <c r="E4" s="83"/>
      <c r="F4" s="83"/>
      <c r="G4" s="83"/>
      <c r="H4" s="83"/>
      <c r="I4" s="83"/>
      <c r="J4" s="83"/>
      <c r="K4" s="85" t="s">
        <v>4</v>
      </c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 t="s">
        <v>5</v>
      </c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1" t="s">
        <v>6</v>
      </c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 t="s">
        <v>7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8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 t="s">
        <v>9</v>
      </c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10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 t="s">
        <v>11</v>
      </c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</row>
    <row r="5" spans="1:154" customFormat="1" ht="21" customHeight="1" thickBot="1" x14ac:dyDescent="0.3">
      <c r="A5" s="82"/>
      <c r="B5" s="84"/>
      <c r="C5" s="83"/>
      <c r="D5" s="83"/>
      <c r="E5" s="83"/>
      <c r="F5" s="83"/>
      <c r="G5" s="83"/>
      <c r="H5" s="83"/>
      <c r="I5" s="83"/>
      <c r="J5" s="83"/>
      <c r="K5" s="81" t="s">
        <v>12</v>
      </c>
      <c r="L5" s="81"/>
      <c r="M5" s="81"/>
      <c r="N5" s="81"/>
      <c r="O5" s="81"/>
      <c r="P5" s="81"/>
      <c r="Q5" s="81"/>
      <c r="R5" s="81"/>
      <c r="S5" s="81" t="s">
        <v>13</v>
      </c>
      <c r="T5" s="81"/>
      <c r="U5" s="81"/>
      <c r="V5" s="81"/>
      <c r="W5" s="81"/>
      <c r="X5" s="81"/>
      <c r="Y5" s="81"/>
      <c r="Z5" s="81"/>
      <c r="AA5" s="81" t="s">
        <v>14</v>
      </c>
      <c r="AB5" s="81"/>
      <c r="AC5" s="81"/>
      <c r="AD5" s="81"/>
      <c r="AE5" s="81"/>
      <c r="AF5" s="81"/>
      <c r="AG5" s="81"/>
      <c r="AH5" s="81"/>
      <c r="AI5" s="81" t="s">
        <v>15</v>
      </c>
      <c r="AJ5" s="81"/>
      <c r="AK5" s="81"/>
      <c r="AL5" s="81"/>
      <c r="AM5" s="81"/>
      <c r="AN5" s="81"/>
      <c r="AO5" s="81"/>
      <c r="AP5" s="81"/>
      <c r="AQ5" s="81" t="s">
        <v>16</v>
      </c>
      <c r="AR5" s="81"/>
      <c r="AS5" s="81"/>
      <c r="AT5" s="81"/>
      <c r="AU5" s="81"/>
      <c r="AV5" s="81"/>
      <c r="AW5" s="81"/>
      <c r="AX5" s="81"/>
      <c r="AY5" s="81" t="s">
        <v>17</v>
      </c>
      <c r="AZ5" s="81"/>
      <c r="BA5" s="81"/>
      <c r="BB5" s="81"/>
      <c r="BC5" s="81"/>
      <c r="BD5" s="81"/>
      <c r="BE5" s="81"/>
      <c r="BF5" s="81"/>
      <c r="BG5" s="81" t="s">
        <v>18</v>
      </c>
      <c r="BH5" s="81"/>
      <c r="BI5" s="81"/>
      <c r="BJ5" s="81"/>
      <c r="BK5" s="81"/>
      <c r="BL5" s="81"/>
      <c r="BM5" s="81"/>
      <c r="BN5" s="81"/>
      <c r="BO5" s="81" t="s">
        <v>17</v>
      </c>
      <c r="BP5" s="81"/>
      <c r="BQ5" s="81"/>
      <c r="BR5" s="81"/>
      <c r="BS5" s="81"/>
      <c r="BT5" s="81"/>
      <c r="BU5" s="81"/>
      <c r="BV5" s="81"/>
      <c r="BW5" s="81" t="s">
        <v>19</v>
      </c>
      <c r="BX5" s="81"/>
      <c r="BY5" s="81"/>
      <c r="BZ5" s="81"/>
      <c r="CA5" s="81"/>
      <c r="CB5" s="81"/>
      <c r="CC5" s="81"/>
      <c r="CD5" s="81"/>
      <c r="CE5" s="81" t="s">
        <v>17</v>
      </c>
      <c r="CF5" s="81"/>
      <c r="CG5" s="81"/>
      <c r="CH5" s="81"/>
      <c r="CI5" s="81"/>
      <c r="CJ5" s="81"/>
      <c r="CK5" s="81"/>
      <c r="CL5" s="81"/>
      <c r="CM5" s="81" t="s">
        <v>20</v>
      </c>
      <c r="CN5" s="81"/>
      <c r="CO5" s="81"/>
      <c r="CP5" s="81"/>
      <c r="CQ5" s="81"/>
      <c r="CR5" s="81"/>
      <c r="CS5" s="81"/>
      <c r="CT5" s="81"/>
      <c r="CU5" s="81" t="s">
        <v>17</v>
      </c>
      <c r="CV5" s="81"/>
      <c r="CW5" s="81"/>
      <c r="CX5" s="81"/>
      <c r="CY5" s="81"/>
      <c r="CZ5" s="81"/>
      <c r="DA5" s="81"/>
      <c r="DB5" s="81"/>
      <c r="DC5" s="81" t="s">
        <v>21</v>
      </c>
      <c r="DD5" s="81"/>
      <c r="DE5" s="81"/>
      <c r="DF5" s="81"/>
      <c r="DG5" s="81"/>
      <c r="DH5" s="81"/>
      <c r="DI5" s="81"/>
      <c r="DJ5" s="81"/>
      <c r="DK5" s="81" t="s">
        <v>17</v>
      </c>
      <c r="DL5" s="81"/>
      <c r="DM5" s="81"/>
      <c r="DN5" s="81"/>
      <c r="DO5" s="81"/>
      <c r="DP5" s="81"/>
      <c r="DQ5" s="81"/>
      <c r="DR5" s="81"/>
      <c r="DS5" s="81" t="s">
        <v>22</v>
      </c>
      <c r="DT5" s="81"/>
      <c r="DU5" s="81"/>
      <c r="DV5" s="81"/>
      <c r="DW5" s="81"/>
      <c r="DX5" s="81"/>
      <c r="DY5" s="81"/>
      <c r="DZ5" s="81"/>
      <c r="EA5" s="81" t="s">
        <v>17</v>
      </c>
      <c r="EB5" s="81"/>
      <c r="EC5" s="81"/>
      <c r="ED5" s="81"/>
      <c r="EE5" s="81"/>
      <c r="EF5" s="81"/>
      <c r="EG5" s="81"/>
      <c r="EH5" s="81"/>
      <c r="EI5" s="81" t="s">
        <v>23</v>
      </c>
      <c r="EJ5" s="81"/>
      <c r="EK5" s="81"/>
      <c r="EL5" s="81"/>
      <c r="EM5" s="81"/>
      <c r="EN5" s="81"/>
      <c r="EO5" s="81"/>
      <c r="EP5" s="81"/>
      <c r="EQ5" s="81" t="s">
        <v>17</v>
      </c>
      <c r="ER5" s="81"/>
      <c r="ES5" s="81"/>
      <c r="ET5" s="81"/>
      <c r="EU5" s="81"/>
      <c r="EV5" s="81"/>
      <c r="EW5" s="81"/>
      <c r="EX5" s="81"/>
    </row>
    <row r="6" spans="1:154" customFormat="1" ht="33" customHeight="1" thickBot="1" x14ac:dyDescent="0.3">
      <c r="A6" s="82"/>
      <c r="B6" s="84"/>
      <c r="C6" s="76" t="s">
        <v>24</v>
      </c>
      <c r="D6" s="76" t="s">
        <v>25</v>
      </c>
      <c r="E6" s="78" t="s">
        <v>26</v>
      </c>
      <c r="F6" s="78"/>
      <c r="G6" s="78"/>
      <c r="H6" s="78"/>
      <c r="I6" s="78"/>
      <c r="J6" s="78"/>
      <c r="K6" s="76" t="s">
        <v>27</v>
      </c>
      <c r="L6" s="76" t="s">
        <v>28</v>
      </c>
      <c r="M6" s="78" t="s">
        <v>26</v>
      </c>
      <c r="N6" s="78"/>
      <c r="O6" s="78"/>
      <c r="P6" s="78"/>
      <c r="Q6" s="78"/>
      <c r="R6" s="78"/>
      <c r="S6" s="76" t="s">
        <v>29</v>
      </c>
      <c r="T6" s="76" t="s">
        <v>28</v>
      </c>
      <c r="U6" s="78" t="s">
        <v>26</v>
      </c>
      <c r="V6" s="78"/>
      <c r="W6" s="78"/>
      <c r="X6" s="78"/>
      <c r="Y6" s="78"/>
      <c r="Z6" s="78"/>
      <c r="AA6" s="76" t="s">
        <v>29</v>
      </c>
      <c r="AB6" s="76" t="s">
        <v>28</v>
      </c>
      <c r="AC6" s="78" t="s">
        <v>26</v>
      </c>
      <c r="AD6" s="78"/>
      <c r="AE6" s="78"/>
      <c r="AF6" s="78"/>
      <c r="AG6" s="78"/>
      <c r="AH6" s="78"/>
      <c r="AI6" s="76" t="s">
        <v>29</v>
      </c>
      <c r="AJ6" s="76" t="s">
        <v>28</v>
      </c>
      <c r="AK6" s="78" t="s">
        <v>26</v>
      </c>
      <c r="AL6" s="78"/>
      <c r="AM6" s="78"/>
      <c r="AN6" s="78"/>
      <c r="AO6" s="78"/>
      <c r="AP6" s="78"/>
      <c r="AQ6" s="76" t="s">
        <v>29</v>
      </c>
      <c r="AR6" s="76" t="s">
        <v>28</v>
      </c>
      <c r="AS6" s="78" t="s">
        <v>26</v>
      </c>
      <c r="AT6" s="78"/>
      <c r="AU6" s="78"/>
      <c r="AV6" s="78"/>
      <c r="AW6" s="78"/>
      <c r="AX6" s="78"/>
      <c r="AY6" s="76" t="s">
        <v>29</v>
      </c>
      <c r="AZ6" s="76" t="s">
        <v>28</v>
      </c>
      <c r="BA6" s="76" t="s">
        <v>26</v>
      </c>
      <c r="BB6" s="76"/>
      <c r="BC6" s="76"/>
      <c r="BD6" s="76"/>
      <c r="BE6" s="76"/>
      <c r="BF6" s="76"/>
      <c r="BG6" s="76" t="s">
        <v>29</v>
      </c>
      <c r="BH6" s="76" t="s">
        <v>28</v>
      </c>
      <c r="BI6" s="76" t="s">
        <v>26</v>
      </c>
      <c r="BJ6" s="76"/>
      <c r="BK6" s="76"/>
      <c r="BL6" s="76"/>
      <c r="BM6" s="76"/>
      <c r="BN6" s="76"/>
      <c r="BO6" s="76" t="s">
        <v>29</v>
      </c>
      <c r="BP6" s="76" t="s">
        <v>28</v>
      </c>
      <c r="BQ6" s="76" t="s">
        <v>26</v>
      </c>
      <c r="BR6" s="76"/>
      <c r="BS6" s="76"/>
      <c r="BT6" s="76"/>
      <c r="BU6" s="76"/>
      <c r="BV6" s="76"/>
      <c r="BW6" s="76" t="s">
        <v>29</v>
      </c>
      <c r="BX6" s="76" t="s">
        <v>28</v>
      </c>
      <c r="BY6" s="76" t="s">
        <v>26</v>
      </c>
      <c r="BZ6" s="76"/>
      <c r="CA6" s="76"/>
      <c r="CB6" s="76"/>
      <c r="CC6" s="76"/>
      <c r="CD6" s="76"/>
      <c r="CE6" s="76" t="s">
        <v>29</v>
      </c>
      <c r="CF6" s="76" t="s">
        <v>28</v>
      </c>
      <c r="CG6" s="78" t="s">
        <v>26</v>
      </c>
      <c r="CH6" s="78"/>
      <c r="CI6" s="78"/>
      <c r="CJ6" s="78"/>
      <c r="CK6" s="78"/>
      <c r="CL6" s="78"/>
      <c r="CM6" s="76" t="s">
        <v>29</v>
      </c>
      <c r="CN6" s="76" t="s">
        <v>28</v>
      </c>
      <c r="CO6" s="78" t="s">
        <v>26</v>
      </c>
      <c r="CP6" s="78"/>
      <c r="CQ6" s="78"/>
      <c r="CR6" s="78"/>
      <c r="CS6" s="78"/>
      <c r="CT6" s="78"/>
      <c r="CU6" s="76" t="s">
        <v>29</v>
      </c>
      <c r="CV6" s="76" t="s">
        <v>28</v>
      </c>
      <c r="CW6" s="78" t="s">
        <v>26</v>
      </c>
      <c r="CX6" s="78"/>
      <c r="CY6" s="78"/>
      <c r="CZ6" s="78"/>
      <c r="DA6" s="78"/>
      <c r="DB6" s="78"/>
      <c r="DC6" s="76" t="s">
        <v>29</v>
      </c>
      <c r="DD6" s="76" t="s">
        <v>28</v>
      </c>
      <c r="DE6" s="78" t="s">
        <v>26</v>
      </c>
      <c r="DF6" s="78"/>
      <c r="DG6" s="78"/>
      <c r="DH6" s="78"/>
      <c r="DI6" s="78"/>
      <c r="DJ6" s="78"/>
      <c r="DK6" s="76" t="s">
        <v>29</v>
      </c>
      <c r="DL6" s="76" t="s">
        <v>28</v>
      </c>
      <c r="DM6" s="78" t="s">
        <v>26</v>
      </c>
      <c r="DN6" s="78"/>
      <c r="DO6" s="78"/>
      <c r="DP6" s="78"/>
      <c r="DQ6" s="78"/>
      <c r="DR6" s="78"/>
      <c r="DS6" s="76" t="s">
        <v>29</v>
      </c>
      <c r="DT6" s="76" t="s">
        <v>28</v>
      </c>
      <c r="DU6" s="78" t="s">
        <v>26</v>
      </c>
      <c r="DV6" s="78"/>
      <c r="DW6" s="78"/>
      <c r="DX6" s="78"/>
      <c r="DY6" s="78"/>
      <c r="DZ6" s="78"/>
      <c r="EA6" s="76" t="s">
        <v>29</v>
      </c>
      <c r="EB6" s="76" t="s">
        <v>28</v>
      </c>
      <c r="EC6" s="78" t="s">
        <v>26</v>
      </c>
      <c r="ED6" s="78"/>
      <c r="EE6" s="78"/>
      <c r="EF6" s="78"/>
      <c r="EG6" s="78"/>
      <c r="EH6" s="78"/>
      <c r="EI6" s="76" t="s">
        <v>29</v>
      </c>
      <c r="EJ6" s="76" t="s">
        <v>28</v>
      </c>
      <c r="EK6" s="78" t="s">
        <v>26</v>
      </c>
      <c r="EL6" s="78"/>
      <c r="EM6" s="78"/>
      <c r="EN6" s="78"/>
      <c r="EO6" s="78"/>
      <c r="EP6" s="78"/>
      <c r="EQ6" s="76" t="s">
        <v>29</v>
      </c>
      <c r="ER6" s="76" t="s">
        <v>28</v>
      </c>
      <c r="ES6" s="78" t="s">
        <v>26</v>
      </c>
      <c r="ET6" s="78"/>
      <c r="EU6" s="78"/>
      <c r="EV6" s="78"/>
      <c r="EW6" s="78"/>
      <c r="EX6" s="78"/>
    </row>
    <row r="7" spans="1:154" customFormat="1" ht="36" customHeight="1" thickBot="1" x14ac:dyDescent="0.3">
      <c r="A7" s="82"/>
      <c r="B7" s="84"/>
      <c r="C7" s="76"/>
      <c r="D7" s="76"/>
      <c r="E7" s="76" t="s">
        <v>30</v>
      </c>
      <c r="F7" s="76" t="s">
        <v>31</v>
      </c>
      <c r="G7" s="79" t="s">
        <v>44</v>
      </c>
      <c r="H7" s="79"/>
      <c r="I7" s="79" t="s">
        <v>45</v>
      </c>
      <c r="J7" s="79"/>
      <c r="K7" s="76"/>
      <c r="L7" s="76"/>
      <c r="M7" s="76" t="s">
        <v>30</v>
      </c>
      <c r="N7" s="76" t="s">
        <v>31</v>
      </c>
      <c r="O7" s="76" t="s">
        <v>44</v>
      </c>
      <c r="P7" s="76"/>
      <c r="Q7" s="76" t="s">
        <v>45</v>
      </c>
      <c r="R7" s="76"/>
      <c r="S7" s="76"/>
      <c r="T7" s="76"/>
      <c r="U7" s="76" t="s">
        <v>30</v>
      </c>
      <c r="V7" s="76" t="s">
        <v>31</v>
      </c>
      <c r="W7" s="76" t="s">
        <v>44</v>
      </c>
      <c r="X7" s="76"/>
      <c r="Y7" s="76" t="s">
        <v>45</v>
      </c>
      <c r="Z7" s="76"/>
      <c r="AA7" s="76"/>
      <c r="AB7" s="76"/>
      <c r="AC7" s="76" t="s">
        <v>30</v>
      </c>
      <c r="AD7" s="76" t="s">
        <v>31</v>
      </c>
      <c r="AE7" s="76" t="s">
        <v>44</v>
      </c>
      <c r="AF7" s="76"/>
      <c r="AG7" s="76" t="s">
        <v>45</v>
      </c>
      <c r="AH7" s="76"/>
      <c r="AI7" s="76"/>
      <c r="AJ7" s="76"/>
      <c r="AK7" s="76" t="s">
        <v>30</v>
      </c>
      <c r="AL7" s="76" t="s">
        <v>31</v>
      </c>
      <c r="AM7" s="76" t="s">
        <v>44</v>
      </c>
      <c r="AN7" s="76"/>
      <c r="AO7" s="76" t="s">
        <v>45</v>
      </c>
      <c r="AP7" s="76"/>
      <c r="AQ7" s="76"/>
      <c r="AR7" s="76"/>
      <c r="AS7" s="76" t="s">
        <v>30</v>
      </c>
      <c r="AT7" s="76" t="s">
        <v>31</v>
      </c>
      <c r="AU7" s="77" t="s">
        <v>44</v>
      </c>
      <c r="AV7" s="77"/>
      <c r="AW7" s="77" t="s">
        <v>45</v>
      </c>
      <c r="AX7" s="77"/>
      <c r="AY7" s="76"/>
      <c r="AZ7" s="76"/>
      <c r="BA7" s="76" t="s">
        <v>30</v>
      </c>
      <c r="BB7" s="76" t="s">
        <v>31</v>
      </c>
      <c r="BC7" s="77" t="s">
        <v>44</v>
      </c>
      <c r="BD7" s="77"/>
      <c r="BE7" s="77" t="s">
        <v>45</v>
      </c>
      <c r="BF7" s="77"/>
      <c r="BG7" s="76"/>
      <c r="BH7" s="76"/>
      <c r="BI7" s="76" t="s">
        <v>30</v>
      </c>
      <c r="BJ7" s="76" t="s">
        <v>31</v>
      </c>
      <c r="BK7" s="77" t="s">
        <v>44</v>
      </c>
      <c r="BL7" s="77"/>
      <c r="BM7" s="77" t="s">
        <v>45</v>
      </c>
      <c r="BN7" s="77"/>
      <c r="BO7" s="76"/>
      <c r="BP7" s="76"/>
      <c r="BQ7" s="76" t="s">
        <v>30</v>
      </c>
      <c r="BR7" s="76" t="s">
        <v>31</v>
      </c>
      <c r="BS7" s="77" t="s">
        <v>44</v>
      </c>
      <c r="BT7" s="77"/>
      <c r="BU7" s="77" t="s">
        <v>45</v>
      </c>
      <c r="BV7" s="77"/>
      <c r="BW7" s="76"/>
      <c r="BX7" s="76"/>
      <c r="BY7" s="76" t="s">
        <v>30</v>
      </c>
      <c r="BZ7" s="76" t="s">
        <v>31</v>
      </c>
      <c r="CA7" s="77" t="s">
        <v>44</v>
      </c>
      <c r="CB7" s="77"/>
      <c r="CC7" s="77" t="s">
        <v>45</v>
      </c>
      <c r="CD7" s="77"/>
      <c r="CE7" s="76"/>
      <c r="CF7" s="76"/>
      <c r="CG7" s="76" t="s">
        <v>30</v>
      </c>
      <c r="CH7" s="76" t="s">
        <v>31</v>
      </c>
      <c r="CI7" s="77" t="s">
        <v>44</v>
      </c>
      <c r="CJ7" s="77"/>
      <c r="CK7" s="77" t="s">
        <v>45</v>
      </c>
      <c r="CL7" s="77"/>
      <c r="CM7" s="76"/>
      <c r="CN7" s="76"/>
      <c r="CO7" s="76" t="s">
        <v>30</v>
      </c>
      <c r="CP7" s="76" t="s">
        <v>31</v>
      </c>
      <c r="CQ7" s="77" t="s">
        <v>44</v>
      </c>
      <c r="CR7" s="77"/>
      <c r="CS7" s="77" t="s">
        <v>45</v>
      </c>
      <c r="CT7" s="77"/>
      <c r="CU7" s="76"/>
      <c r="CV7" s="76"/>
      <c r="CW7" s="76" t="s">
        <v>30</v>
      </c>
      <c r="CX7" s="76" t="s">
        <v>31</v>
      </c>
      <c r="CY7" s="77" t="s">
        <v>44</v>
      </c>
      <c r="CZ7" s="77"/>
      <c r="DA7" s="77" t="s">
        <v>45</v>
      </c>
      <c r="DB7" s="77"/>
      <c r="DC7" s="76"/>
      <c r="DD7" s="76"/>
      <c r="DE7" s="76" t="s">
        <v>30</v>
      </c>
      <c r="DF7" s="76" t="s">
        <v>31</v>
      </c>
      <c r="DG7" s="77" t="s">
        <v>44</v>
      </c>
      <c r="DH7" s="77"/>
      <c r="DI7" s="77" t="s">
        <v>45</v>
      </c>
      <c r="DJ7" s="77"/>
      <c r="DK7" s="76"/>
      <c r="DL7" s="76"/>
      <c r="DM7" s="76" t="s">
        <v>30</v>
      </c>
      <c r="DN7" s="76" t="s">
        <v>31</v>
      </c>
      <c r="DO7" s="77" t="s">
        <v>44</v>
      </c>
      <c r="DP7" s="77"/>
      <c r="DQ7" s="77" t="s">
        <v>45</v>
      </c>
      <c r="DR7" s="77"/>
      <c r="DS7" s="76"/>
      <c r="DT7" s="76"/>
      <c r="DU7" s="76" t="s">
        <v>30</v>
      </c>
      <c r="DV7" s="76" t="s">
        <v>31</v>
      </c>
      <c r="DW7" s="77" t="s">
        <v>44</v>
      </c>
      <c r="DX7" s="77"/>
      <c r="DY7" s="77" t="s">
        <v>45</v>
      </c>
      <c r="DZ7" s="77"/>
      <c r="EA7" s="76"/>
      <c r="EB7" s="76"/>
      <c r="EC7" s="76" t="s">
        <v>30</v>
      </c>
      <c r="ED7" s="76" t="s">
        <v>31</v>
      </c>
      <c r="EE7" s="77" t="s">
        <v>44</v>
      </c>
      <c r="EF7" s="77"/>
      <c r="EG7" s="77" t="s">
        <v>45</v>
      </c>
      <c r="EH7" s="77"/>
      <c r="EI7" s="76"/>
      <c r="EJ7" s="76"/>
      <c r="EK7" s="76" t="s">
        <v>30</v>
      </c>
      <c r="EL7" s="76" t="s">
        <v>31</v>
      </c>
      <c r="EM7" s="76" t="s">
        <v>44</v>
      </c>
      <c r="EN7" s="76"/>
      <c r="EO7" s="76" t="s">
        <v>45</v>
      </c>
      <c r="EP7" s="76"/>
      <c r="EQ7" s="76"/>
      <c r="ER7" s="76"/>
      <c r="ES7" s="76" t="s">
        <v>30</v>
      </c>
      <c r="ET7" s="76" t="s">
        <v>31</v>
      </c>
      <c r="EU7" s="76" t="s">
        <v>44</v>
      </c>
      <c r="EV7" s="76"/>
      <c r="EW7" s="76" t="s">
        <v>45</v>
      </c>
      <c r="EX7" s="76"/>
    </row>
    <row r="8" spans="1:154" customFormat="1" ht="29.25" customHeight="1" thickBot="1" x14ac:dyDescent="0.3">
      <c r="A8" s="82"/>
      <c r="B8" s="84"/>
      <c r="C8" s="80"/>
      <c r="D8" s="80"/>
      <c r="E8" s="76"/>
      <c r="F8" s="76"/>
      <c r="G8" s="36" t="s">
        <v>30</v>
      </c>
      <c r="H8" s="36" t="s">
        <v>31</v>
      </c>
      <c r="I8" s="36" t="s">
        <v>30</v>
      </c>
      <c r="J8" s="36" t="s">
        <v>31</v>
      </c>
      <c r="K8" s="76"/>
      <c r="L8" s="76"/>
      <c r="M8" s="76"/>
      <c r="N8" s="76"/>
      <c r="O8" s="36" t="s">
        <v>30</v>
      </c>
      <c r="P8" s="36" t="s">
        <v>31</v>
      </c>
      <c r="Q8" s="36" t="s">
        <v>30</v>
      </c>
      <c r="R8" s="36" t="s">
        <v>31</v>
      </c>
      <c r="S8" s="76"/>
      <c r="T8" s="76"/>
      <c r="U8" s="76"/>
      <c r="V8" s="76"/>
      <c r="W8" s="36" t="s">
        <v>30</v>
      </c>
      <c r="X8" s="36" t="s">
        <v>31</v>
      </c>
      <c r="Y8" s="36" t="s">
        <v>30</v>
      </c>
      <c r="Z8" s="36" t="s">
        <v>31</v>
      </c>
      <c r="AA8" s="76"/>
      <c r="AB8" s="76"/>
      <c r="AC8" s="76"/>
      <c r="AD8" s="76"/>
      <c r="AE8" s="36" t="s">
        <v>30</v>
      </c>
      <c r="AF8" s="36" t="s">
        <v>31</v>
      </c>
      <c r="AG8" s="36" t="s">
        <v>30</v>
      </c>
      <c r="AH8" s="36" t="s">
        <v>31</v>
      </c>
      <c r="AI8" s="76"/>
      <c r="AJ8" s="76"/>
      <c r="AK8" s="76"/>
      <c r="AL8" s="76"/>
      <c r="AM8" s="36" t="s">
        <v>30</v>
      </c>
      <c r="AN8" s="36" t="s">
        <v>31</v>
      </c>
      <c r="AO8" s="36" t="s">
        <v>30</v>
      </c>
      <c r="AP8" s="36" t="s">
        <v>31</v>
      </c>
      <c r="AQ8" s="80"/>
      <c r="AR8" s="80"/>
      <c r="AS8" s="76"/>
      <c r="AT8" s="76"/>
      <c r="AU8" s="36" t="s">
        <v>30</v>
      </c>
      <c r="AV8" s="36" t="s">
        <v>31</v>
      </c>
      <c r="AW8" s="36" t="s">
        <v>30</v>
      </c>
      <c r="AX8" s="36" t="s">
        <v>31</v>
      </c>
      <c r="AY8" s="80"/>
      <c r="AZ8" s="80"/>
      <c r="BA8" s="76"/>
      <c r="BB8" s="76"/>
      <c r="BC8" s="36" t="s">
        <v>30</v>
      </c>
      <c r="BD8" s="36" t="s">
        <v>31</v>
      </c>
      <c r="BE8" s="36" t="s">
        <v>30</v>
      </c>
      <c r="BF8" s="36" t="s">
        <v>31</v>
      </c>
      <c r="BG8" s="80"/>
      <c r="BH8" s="80"/>
      <c r="BI8" s="76"/>
      <c r="BJ8" s="76"/>
      <c r="BK8" s="36" t="s">
        <v>30</v>
      </c>
      <c r="BL8" s="36" t="s">
        <v>31</v>
      </c>
      <c r="BM8" s="36" t="s">
        <v>30</v>
      </c>
      <c r="BN8" s="36" t="s">
        <v>31</v>
      </c>
      <c r="BO8" s="80"/>
      <c r="BP8" s="80"/>
      <c r="BQ8" s="76"/>
      <c r="BR8" s="76"/>
      <c r="BS8" s="36" t="s">
        <v>30</v>
      </c>
      <c r="BT8" s="36" t="s">
        <v>31</v>
      </c>
      <c r="BU8" s="36" t="s">
        <v>30</v>
      </c>
      <c r="BV8" s="36" t="s">
        <v>31</v>
      </c>
      <c r="BW8" s="80"/>
      <c r="BX8" s="80"/>
      <c r="BY8" s="76"/>
      <c r="BZ8" s="76"/>
      <c r="CA8" s="36" t="s">
        <v>30</v>
      </c>
      <c r="CB8" s="36" t="s">
        <v>31</v>
      </c>
      <c r="CC8" s="36" t="s">
        <v>30</v>
      </c>
      <c r="CD8" s="36" t="s">
        <v>31</v>
      </c>
      <c r="CE8" s="80"/>
      <c r="CF8" s="80"/>
      <c r="CG8" s="76"/>
      <c r="CH8" s="76"/>
      <c r="CI8" s="36" t="s">
        <v>30</v>
      </c>
      <c r="CJ8" s="36" t="s">
        <v>31</v>
      </c>
      <c r="CK8" s="36" t="s">
        <v>30</v>
      </c>
      <c r="CL8" s="36" t="s">
        <v>31</v>
      </c>
      <c r="CM8" s="80"/>
      <c r="CN8" s="80"/>
      <c r="CO8" s="76"/>
      <c r="CP8" s="76"/>
      <c r="CQ8" s="36" t="s">
        <v>30</v>
      </c>
      <c r="CR8" s="36" t="s">
        <v>31</v>
      </c>
      <c r="CS8" s="36" t="s">
        <v>30</v>
      </c>
      <c r="CT8" s="36" t="s">
        <v>31</v>
      </c>
      <c r="CU8" s="80"/>
      <c r="CV8" s="80"/>
      <c r="CW8" s="76"/>
      <c r="CX8" s="76"/>
      <c r="CY8" s="36" t="s">
        <v>30</v>
      </c>
      <c r="CZ8" s="36" t="s">
        <v>31</v>
      </c>
      <c r="DA8" s="36" t="s">
        <v>30</v>
      </c>
      <c r="DB8" s="36" t="s">
        <v>31</v>
      </c>
      <c r="DC8" s="80"/>
      <c r="DD8" s="80"/>
      <c r="DE8" s="76"/>
      <c r="DF8" s="76"/>
      <c r="DG8" s="36" t="s">
        <v>30</v>
      </c>
      <c r="DH8" s="36" t="s">
        <v>31</v>
      </c>
      <c r="DI8" s="36" t="s">
        <v>30</v>
      </c>
      <c r="DJ8" s="36" t="s">
        <v>31</v>
      </c>
      <c r="DK8" s="80"/>
      <c r="DL8" s="80"/>
      <c r="DM8" s="76"/>
      <c r="DN8" s="76"/>
      <c r="DO8" s="36" t="s">
        <v>30</v>
      </c>
      <c r="DP8" s="36" t="s">
        <v>31</v>
      </c>
      <c r="DQ8" s="36" t="s">
        <v>30</v>
      </c>
      <c r="DR8" s="36" t="s">
        <v>31</v>
      </c>
      <c r="DS8" s="80"/>
      <c r="DT8" s="80"/>
      <c r="DU8" s="76"/>
      <c r="DV8" s="76"/>
      <c r="DW8" s="36" t="s">
        <v>30</v>
      </c>
      <c r="DX8" s="36" t="s">
        <v>31</v>
      </c>
      <c r="DY8" s="36" t="s">
        <v>30</v>
      </c>
      <c r="DZ8" s="36" t="s">
        <v>31</v>
      </c>
      <c r="EA8" s="80"/>
      <c r="EB8" s="80"/>
      <c r="EC8" s="76"/>
      <c r="ED8" s="76"/>
      <c r="EE8" s="36" t="s">
        <v>30</v>
      </c>
      <c r="EF8" s="36" t="s">
        <v>31</v>
      </c>
      <c r="EG8" s="36" t="s">
        <v>30</v>
      </c>
      <c r="EH8" s="36" t="s">
        <v>31</v>
      </c>
      <c r="EI8" s="76"/>
      <c r="EJ8" s="76"/>
      <c r="EK8" s="76"/>
      <c r="EL8" s="76"/>
      <c r="EM8" s="36" t="s">
        <v>30</v>
      </c>
      <c r="EN8" s="36" t="s">
        <v>31</v>
      </c>
      <c r="EO8" s="36" t="s">
        <v>30</v>
      </c>
      <c r="EP8" s="36" t="s">
        <v>31</v>
      </c>
      <c r="EQ8" s="76"/>
      <c r="ER8" s="76"/>
      <c r="ES8" s="76"/>
      <c r="ET8" s="76"/>
      <c r="EU8" s="36" t="s">
        <v>30</v>
      </c>
      <c r="EV8" s="36" t="s">
        <v>31</v>
      </c>
      <c r="EW8" s="36" t="s">
        <v>30</v>
      </c>
      <c r="EX8" s="36" t="s">
        <v>31</v>
      </c>
    </row>
    <row r="9" spans="1:154" s="41" customFormat="1" ht="15.75" thickBot="1" x14ac:dyDescent="0.3">
      <c r="A9" s="37">
        <v>1</v>
      </c>
      <c r="B9" s="38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  <c r="Y9" s="39">
        <v>25</v>
      </c>
      <c r="Z9" s="39">
        <v>26</v>
      </c>
      <c r="AA9" s="39">
        <v>27</v>
      </c>
      <c r="AB9" s="39">
        <v>28</v>
      </c>
      <c r="AC9" s="39">
        <v>29</v>
      </c>
      <c r="AD9" s="39">
        <v>30</v>
      </c>
      <c r="AE9" s="39">
        <v>31</v>
      </c>
      <c r="AF9" s="39">
        <v>32</v>
      </c>
      <c r="AG9" s="39">
        <v>33</v>
      </c>
      <c r="AH9" s="39">
        <v>34</v>
      </c>
      <c r="AI9" s="39">
        <v>35</v>
      </c>
      <c r="AJ9" s="39">
        <v>36</v>
      </c>
      <c r="AK9" s="39">
        <v>37</v>
      </c>
      <c r="AL9" s="39">
        <v>38</v>
      </c>
      <c r="AM9" s="39">
        <v>39</v>
      </c>
      <c r="AN9" s="39">
        <v>40</v>
      </c>
      <c r="AO9" s="39">
        <v>41</v>
      </c>
      <c r="AP9" s="39">
        <v>42</v>
      </c>
      <c r="AQ9" s="39">
        <v>43</v>
      </c>
      <c r="AR9" s="39">
        <v>44</v>
      </c>
      <c r="AS9" s="39">
        <v>45</v>
      </c>
      <c r="AT9" s="39">
        <v>46</v>
      </c>
      <c r="AU9" s="39">
        <v>47</v>
      </c>
      <c r="AV9" s="39">
        <v>48</v>
      </c>
      <c r="AW9" s="39">
        <v>49</v>
      </c>
      <c r="AX9" s="39">
        <v>50</v>
      </c>
      <c r="AY9" s="39">
        <v>51</v>
      </c>
      <c r="AZ9" s="39">
        <v>52</v>
      </c>
      <c r="BA9" s="39">
        <v>53</v>
      </c>
      <c r="BB9" s="39">
        <v>54</v>
      </c>
      <c r="BC9" s="39">
        <v>55</v>
      </c>
      <c r="BD9" s="39">
        <v>56</v>
      </c>
      <c r="BE9" s="39">
        <v>57</v>
      </c>
      <c r="BF9" s="39">
        <v>58</v>
      </c>
      <c r="BG9" s="39">
        <v>59</v>
      </c>
      <c r="BH9" s="39">
        <v>60</v>
      </c>
      <c r="BI9" s="39">
        <v>61</v>
      </c>
      <c r="BJ9" s="39">
        <v>62</v>
      </c>
      <c r="BK9" s="39">
        <v>63</v>
      </c>
      <c r="BL9" s="39">
        <v>64</v>
      </c>
      <c r="BM9" s="39">
        <v>65</v>
      </c>
      <c r="BN9" s="39">
        <v>66</v>
      </c>
      <c r="BO9" s="39">
        <v>67</v>
      </c>
      <c r="BP9" s="39">
        <v>68</v>
      </c>
      <c r="BQ9" s="39">
        <v>69</v>
      </c>
      <c r="BR9" s="39">
        <v>70</v>
      </c>
      <c r="BS9" s="39">
        <v>71</v>
      </c>
      <c r="BT9" s="39">
        <v>72</v>
      </c>
      <c r="BU9" s="39">
        <v>73</v>
      </c>
      <c r="BV9" s="39">
        <v>74</v>
      </c>
      <c r="BW9" s="39">
        <v>75</v>
      </c>
      <c r="BX9" s="39">
        <v>76</v>
      </c>
      <c r="BY9" s="39">
        <v>77</v>
      </c>
      <c r="BZ9" s="39">
        <v>78</v>
      </c>
      <c r="CA9" s="40">
        <v>79</v>
      </c>
      <c r="CB9" s="40">
        <v>80</v>
      </c>
      <c r="CC9" s="40">
        <v>81</v>
      </c>
      <c r="CD9" s="40">
        <v>82</v>
      </c>
      <c r="CE9" s="40">
        <v>83</v>
      </c>
      <c r="CF9" s="40">
        <v>84</v>
      </c>
      <c r="CG9" s="40">
        <v>85</v>
      </c>
      <c r="CH9" s="40">
        <v>86</v>
      </c>
      <c r="CI9" s="40">
        <v>87</v>
      </c>
      <c r="CJ9" s="40">
        <v>88</v>
      </c>
      <c r="CK9" s="40">
        <v>89</v>
      </c>
      <c r="CL9" s="40">
        <v>90</v>
      </c>
      <c r="CM9" s="40">
        <v>91</v>
      </c>
      <c r="CN9" s="40">
        <v>92</v>
      </c>
      <c r="CO9" s="40">
        <v>93</v>
      </c>
      <c r="CP9" s="40">
        <v>94</v>
      </c>
      <c r="CQ9" s="40">
        <v>95</v>
      </c>
      <c r="CR9" s="40">
        <v>96</v>
      </c>
      <c r="CS9" s="40">
        <v>97</v>
      </c>
      <c r="CT9" s="40">
        <v>98</v>
      </c>
      <c r="CU9" s="40">
        <v>99</v>
      </c>
      <c r="CV9" s="40">
        <v>100</v>
      </c>
      <c r="CW9" s="40">
        <v>101</v>
      </c>
      <c r="CX9" s="40">
        <v>102</v>
      </c>
      <c r="CY9" s="40">
        <v>103</v>
      </c>
      <c r="CZ9" s="40">
        <v>104</v>
      </c>
      <c r="DA9" s="40">
        <v>105</v>
      </c>
      <c r="DB9" s="40">
        <v>106</v>
      </c>
      <c r="DC9" s="40">
        <v>107</v>
      </c>
      <c r="DD9" s="40">
        <v>108</v>
      </c>
      <c r="DE9" s="40">
        <v>109</v>
      </c>
      <c r="DF9" s="40">
        <v>110</v>
      </c>
      <c r="DG9" s="40">
        <v>111</v>
      </c>
      <c r="DH9" s="40">
        <v>112</v>
      </c>
      <c r="DI9" s="40">
        <v>113</v>
      </c>
      <c r="DJ9" s="40">
        <v>114</v>
      </c>
      <c r="DK9" s="40">
        <v>115</v>
      </c>
      <c r="DL9" s="40">
        <v>116</v>
      </c>
      <c r="DM9" s="40">
        <v>117</v>
      </c>
      <c r="DN9" s="40">
        <v>118</v>
      </c>
      <c r="DO9" s="40">
        <v>119</v>
      </c>
      <c r="DP9" s="40">
        <v>120</v>
      </c>
      <c r="DQ9" s="40">
        <v>121</v>
      </c>
      <c r="DR9" s="40">
        <v>122</v>
      </c>
      <c r="DS9" s="40">
        <v>123</v>
      </c>
      <c r="DT9" s="40">
        <v>124</v>
      </c>
      <c r="DU9" s="40">
        <v>125</v>
      </c>
      <c r="DV9" s="40">
        <v>126</v>
      </c>
      <c r="DW9" s="40">
        <v>127</v>
      </c>
      <c r="DX9" s="40">
        <v>128</v>
      </c>
      <c r="DY9" s="40">
        <v>129</v>
      </c>
      <c r="DZ9" s="40">
        <v>130</v>
      </c>
      <c r="EA9" s="40">
        <v>131</v>
      </c>
      <c r="EB9" s="40">
        <v>132</v>
      </c>
      <c r="EC9" s="40">
        <v>133</v>
      </c>
      <c r="ED9" s="40">
        <v>134</v>
      </c>
      <c r="EE9" s="40">
        <v>135</v>
      </c>
      <c r="EF9" s="40">
        <v>136</v>
      </c>
      <c r="EG9" s="40">
        <v>137</v>
      </c>
      <c r="EH9" s="40">
        <v>138</v>
      </c>
      <c r="EI9" s="40">
        <v>139</v>
      </c>
      <c r="EJ9" s="40">
        <v>140</v>
      </c>
      <c r="EK9" s="40">
        <v>141</v>
      </c>
      <c r="EL9" s="40">
        <v>142</v>
      </c>
      <c r="EM9" s="40">
        <v>143</v>
      </c>
      <c r="EN9" s="40">
        <v>144</v>
      </c>
      <c r="EO9" s="40">
        <v>145</v>
      </c>
      <c r="EP9" s="40">
        <v>146</v>
      </c>
      <c r="EQ9" s="40">
        <v>147</v>
      </c>
      <c r="ER9" s="40">
        <v>148</v>
      </c>
      <c r="ES9" s="40">
        <v>149</v>
      </c>
      <c r="ET9" s="40">
        <v>150</v>
      </c>
      <c r="EU9" s="40">
        <v>151</v>
      </c>
      <c r="EV9" s="40">
        <v>152</v>
      </c>
      <c r="EW9" s="40">
        <v>153</v>
      </c>
      <c r="EX9" s="40">
        <v>154</v>
      </c>
    </row>
    <row r="10" spans="1:154" customFormat="1" ht="15" x14ac:dyDescent="0.25">
      <c r="A10" s="15">
        <v>1</v>
      </c>
      <c r="B10" s="15" t="s">
        <v>32</v>
      </c>
      <c r="C10" s="20">
        <f t="shared" ref="C10:J18" si="0">K10+S10+AA10+AI10+AQ10+AY10+BG10+BO10+BW10+CE10+CM10+CU10+DC10+DK10+DS10+EA10+EI10+EQ10</f>
        <v>1295</v>
      </c>
      <c r="D10" s="20">
        <f t="shared" si="0"/>
        <v>2597841.16</v>
      </c>
      <c r="E10" s="20">
        <f t="shared" si="0"/>
        <v>1214</v>
      </c>
      <c r="F10" s="20">
        <f t="shared" si="0"/>
        <v>2572571.9500000002</v>
      </c>
      <c r="G10" s="20">
        <f t="shared" si="0"/>
        <v>854</v>
      </c>
      <c r="H10" s="20">
        <f t="shared" si="0"/>
        <v>2965463.71</v>
      </c>
      <c r="I10" s="20">
        <f t="shared" si="0"/>
        <v>13</v>
      </c>
      <c r="J10" s="20">
        <f t="shared" si="0"/>
        <v>1354504.73</v>
      </c>
      <c r="K10" s="16">
        <v>327</v>
      </c>
      <c r="L10" s="16">
        <v>867245.72</v>
      </c>
      <c r="M10" s="16">
        <v>302</v>
      </c>
      <c r="N10" s="16">
        <v>803284.85</v>
      </c>
      <c r="O10" s="16">
        <v>230</v>
      </c>
      <c r="P10" s="16">
        <v>1703112.77</v>
      </c>
      <c r="Q10" s="16">
        <v>4</v>
      </c>
      <c r="R10" s="16">
        <v>1336362.29</v>
      </c>
      <c r="S10" s="16">
        <v>145</v>
      </c>
      <c r="T10" s="16">
        <v>325097.84999999998</v>
      </c>
      <c r="U10" s="16">
        <v>132</v>
      </c>
      <c r="V10" s="16">
        <v>436093.11999999994</v>
      </c>
      <c r="W10" s="16">
        <v>102</v>
      </c>
      <c r="X10" s="16">
        <v>236825.67</v>
      </c>
      <c r="Y10" s="16">
        <v>7</v>
      </c>
      <c r="Z10" s="16">
        <v>18128.440000000002</v>
      </c>
      <c r="AA10" s="16">
        <v>324</v>
      </c>
      <c r="AB10" s="16">
        <v>532224.16999999993</v>
      </c>
      <c r="AC10" s="16">
        <v>313</v>
      </c>
      <c r="AD10" s="16">
        <v>531250.47</v>
      </c>
      <c r="AE10" s="16">
        <v>155</v>
      </c>
      <c r="AF10" s="16">
        <v>352749.76</v>
      </c>
      <c r="AG10" s="16">
        <v>0</v>
      </c>
      <c r="AH10" s="16">
        <v>0</v>
      </c>
      <c r="AI10" s="16">
        <v>13</v>
      </c>
      <c r="AJ10" s="16">
        <v>15270.5</v>
      </c>
      <c r="AK10" s="16">
        <v>9</v>
      </c>
      <c r="AL10" s="16">
        <v>7680</v>
      </c>
      <c r="AM10" s="16">
        <v>8</v>
      </c>
      <c r="AN10" s="16">
        <v>3680</v>
      </c>
      <c r="AO10" s="16">
        <v>0</v>
      </c>
      <c r="AP10" s="16">
        <v>0</v>
      </c>
      <c r="AQ10" s="16">
        <v>7</v>
      </c>
      <c r="AR10" s="16">
        <v>157777</v>
      </c>
      <c r="AS10" s="16">
        <v>5</v>
      </c>
      <c r="AT10" s="16">
        <v>123111</v>
      </c>
      <c r="AU10" s="16">
        <v>3</v>
      </c>
      <c r="AV10" s="16">
        <v>98535</v>
      </c>
      <c r="AW10" s="16">
        <v>0</v>
      </c>
      <c r="AX10" s="16">
        <v>0</v>
      </c>
      <c r="AY10" s="16">
        <v>9</v>
      </c>
      <c r="AZ10" s="16">
        <v>31703.4</v>
      </c>
      <c r="BA10" s="16">
        <v>9</v>
      </c>
      <c r="BB10" s="16">
        <v>31703.4</v>
      </c>
      <c r="BC10" s="16">
        <v>6</v>
      </c>
      <c r="BD10" s="16">
        <v>31153.4</v>
      </c>
      <c r="BE10" s="16">
        <v>0</v>
      </c>
      <c r="BF10" s="16">
        <v>0</v>
      </c>
      <c r="BG10" s="16">
        <v>67</v>
      </c>
      <c r="BH10" s="16">
        <v>172936.55</v>
      </c>
      <c r="BI10" s="16">
        <v>63</v>
      </c>
      <c r="BJ10" s="16">
        <v>165868.12</v>
      </c>
      <c r="BK10" s="16">
        <v>61</v>
      </c>
      <c r="BL10" s="16">
        <v>156368.12</v>
      </c>
      <c r="BM10" s="16">
        <v>0</v>
      </c>
      <c r="BN10" s="16">
        <v>0</v>
      </c>
      <c r="BO10" s="16">
        <v>3</v>
      </c>
      <c r="BP10" s="16">
        <v>15332</v>
      </c>
      <c r="BQ10" s="16">
        <v>3</v>
      </c>
      <c r="BR10" s="16">
        <v>15332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1</v>
      </c>
      <c r="CF10" s="42">
        <v>120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1</v>
      </c>
      <c r="CN10" s="42">
        <v>950</v>
      </c>
      <c r="CO10" s="42">
        <v>1</v>
      </c>
      <c r="CP10" s="42">
        <v>950</v>
      </c>
      <c r="CQ10" s="42">
        <v>0</v>
      </c>
      <c r="CR10" s="42">
        <v>0</v>
      </c>
      <c r="CS10" s="42">
        <v>0</v>
      </c>
      <c r="CT10" s="42">
        <v>0</v>
      </c>
      <c r="CU10" s="42">
        <v>0</v>
      </c>
      <c r="CV10" s="42">
        <v>0</v>
      </c>
      <c r="CW10" s="42">
        <v>0</v>
      </c>
      <c r="CX10" s="42">
        <v>0</v>
      </c>
      <c r="CY10" s="42">
        <v>0</v>
      </c>
      <c r="CZ10" s="42">
        <v>0</v>
      </c>
      <c r="DA10" s="42">
        <v>0</v>
      </c>
      <c r="DB10" s="42">
        <v>0</v>
      </c>
      <c r="DC10" s="42">
        <v>0</v>
      </c>
      <c r="DD10" s="42">
        <v>0</v>
      </c>
      <c r="DE10" s="42">
        <v>0</v>
      </c>
      <c r="DF10" s="42">
        <v>0</v>
      </c>
      <c r="DG10" s="42">
        <v>0</v>
      </c>
      <c r="DH10" s="42">
        <v>0</v>
      </c>
      <c r="DI10" s="42">
        <v>0</v>
      </c>
      <c r="DJ10" s="42">
        <v>0</v>
      </c>
      <c r="DK10" s="42">
        <v>0</v>
      </c>
      <c r="DL10" s="42">
        <v>0</v>
      </c>
      <c r="DM10" s="42">
        <v>0</v>
      </c>
      <c r="DN10" s="42">
        <v>0</v>
      </c>
      <c r="DO10" s="42">
        <v>0</v>
      </c>
      <c r="DP10" s="42">
        <v>0</v>
      </c>
      <c r="DQ10" s="42">
        <v>0</v>
      </c>
      <c r="DR10" s="42">
        <v>0</v>
      </c>
      <c r="DS10" s="42">
        <v>88</v>
      </c>
      <c r="DT10" s="42">
        <v>80234.200000000012</v>
      </c>
      <c r="DU10" s="42">
        <v>82</v>
      </c>
      <c r="DV10" s="42">
        <v>77488.200000000012</v>
      </c>
      <c r="DW10" s="42">
        <v>77</v>
      </c>
      <c r="DX10" s="42">
        <v>69844</v>
      </c>
      <c r="DY10" s="42">
        <v>0</v>
      </c>
      <c r="DZ10" s="42">
        <v>0</v>
      </c>
      <c r="EA10" s="42">
        <v>166</v>
      </c>
      <c r="EB10" s="42">
        <v>144555.59999999998</v>
      </c>
      <c r="EC10" s="42">
        <v>161</v>
      </c>
      <c r="ED10" s="42">
        <v>135151.59999999998</v>
      </c>
      <c r="EE10" s="42">
        <v>110</v>
      </c>
      <c r="EF10" s="42">
        <v>107878.3</v>
      </c>
      <c r="EG10" s="42">
        <v>2</v>
      </c>
      <c r="EH10" s="42">
        <v>14</v>
      </c>
      <c r="EI10" s="42">
        <v>109</v>
      </c>
      <c r="EJ10" s="42">
        <v>218648.68</v>
      </c>
      <c r="EK10" s="42">
        <v>100</v>
      </c>
      <c r="EL10" s="42">
        <v>208933.68</v>
      </c>
      <c r="EM10" s="42">
        <v>87</v>
      </c>
      <c r="EN10" s="42">
        <v>189904.68</v>
      </c>
      <c r="EO10" s="42">
        <v>0</v>
      </c>
      <c r="EP10" s="42">
        <v>0</v>
      </c>
      <c r="EQ10" s="42">
        <v>35</v>
      </c>
      <c r="ER10" s="42">
        <v>35745.49</v>
      </c>
      <c r="ES10" s="42">
        <v>34</v>
      </c>
      <c r="ET10" s="42">
        <v>35725.51</v>
      </c>
      <c r="EU10" s="42">
        <v>15</v>
      </c>
      <c r="EV10" s="42">
        <v>15412.01</v>
      </c>
      <c r="EW10" s="42">
        <v>0</v>
      </c>
      <c r="EX10" s="42">
        <v>0</v>
      </c>
    </row>
    <row r="11" spans="1:154" customFormat="1" ht="15" x14ac:dyDescent="0.25">
      <c r="A11" s="15">
        <v>2</v>
      </c>
      <c r="B11" s="15" t="s">
        <v>33</v>
      </c>
      <c r="C11" s="20">
        <f t="shared" si="0"/>
        <v>1672</v>
      </c>
      <c r="D11" s="20">
        <f t="shared" si="0"/>
        <v>9867117.2399999984</v>
      </c>
      <c r="E11" s="20">
        <f t="shared" si="0"/>
        <v>1608</v>
      </c>
      <c r="F11" s="20">
        <f t="shared" si="0"/>
        <v>9478124.9100000001</v>
      </c>
      <c r="G11" s="20">
        <f t="shared" si="0"/>
        <v>1091</v>
      </c>
      <c r="H11" s="20">
        <f t="shared" si="0"/>
        <v>1445923.7999999998</v>
      </c>
      <c r="I11" s="20">
        <f t="shared" si="0"/>
        <v>11</v>
      </c>
      <c r="J11" s="20">
        <f t="shared" si="0"/>
        <v>0</v>
      </c>
      <c r="K11" s="16">
        <v>222</v>
      </c>
      <c r="L11" s="16">
        <v>2263354.16</v>
      </c>
      <c r="M11" s="16">
        <v>209</v>
      </c>
      <c r="N11" s="16">
        <v>2116348.44</v>
      </c>
      <c r="O11" s="16">
        <v>173</v>
      </c>
      <c r="P11" s="16">
        <v>271260.53999999998</v>
      </c>
      <c r="Q11" s="16">
        <v>6</v>
      </c>
      <c r="R11" s="16">
        <v>0</v>
      </c>
      <c r="S11" s="16">
        <v>846</v>
      </c>
      <c r="T11" s="16">
        <v>4901039.17</v>
      </c>
      <c r="U11" s="16">
        <v>811</v>
      </c>
      <c r="V11" s="16">
        <v>4794799.26</v>
      </c>
      <c r="W11" s="16">
        <v>801</v>
      </c>
      <c r="X11" s="16">
        <v>518493.74</v>
      </c>
      <c r="Y11" s="16">
        <v>5</v>
      </c>
      <c r="Z11" s="16">
        <v>0</v>
      </c>
      <c r="AA11" s="16">
        <v>266</v>
      </c>
      <c r="AB11" s="16">
        <v>1313417.5099999998</v>
      </c>
      <c r="AC11" s="16">
        <v>259</v>
      </c>
      <c r="AD11" s="16">
        <v>1229994.0099999998</v>
      </c>
      <c r="AE11" s="16">
        <v>78</v>
      </c>
      <c r="AF11" s="16">
        <v>363248.85</v>
      </c>
      <c r="AG11" s="16">
        <v>0</v>
      </c>
      <c r="AH11" s="16">
        <v>0</v>
      </c>
      <c r="AI11" s="16">
        <v>18</v>
      </c>
      <c r="AJ11" s="16">
        <v>79721.87000000001</v>
      </c>
      <c r="AK11" s="16">
        <v>17</v>
      </c>
      <c r="AL11" s="16">
        <v>71889.87000000001</v>
      </c>
      <c r="AM11" s="16">
        <v>1</v>
      </c>
      <c r="AN11" s="16">
        <v>3243.99</v>
      </c>
      <c r="AO11" s="16">
        <v>0</v>
      </c>
      <c r="AP11" s="16">
        <v>0</v>
      </c>
      <c r="AQ11" s="16">
        <v>1</v>
      </c>
      <c r="AR11" s="16">
        <v>16840</v>
      </c>
      <c r="AS11" s="16">
        <v>1</v>
      </c>
      <c r="AT11" s="16">
        <v>16840</v>
      </c>
      <c r="AU11" s="16">
        <v>1</v>
      </c>
      <c r="AV11" s="16">
        <v>16840</v>
      </c>
      <c r="AW11" s="16">
        <v>0</v>
      </c>
      <c r="AX11" s="16">
        <v>0</v>
      </c>
      <c r="AY11" s="16">
        <v>1</v>
      </c>
      <c r="AZ11" s="16">
        <v>60000</v>
      </c>
      <c r="BA11" s="16">
        <v>1</v>
      </c>
      <c r="BB11" s="16">
        <v>60000</v>
      </c>
      <c r="BC11" s="16">
        <v>1</v>
      </c>
      <c r="BD11" s="16">
        <v>60000</v>
      </c>
      <c r="BE11" s="16">
        <v>0</v>
      </c>
      <c r="BF11" s="16">
        <v>0</v>
      </c>
      <c r="BG11" s="16">
        <v>42</v>
      </c>
      <c r="BH11" s="16">
        <v>534334.28</v>
      </c>
      <c r="BI11" s="16">
        <v>39</v>
      </c>
      <c r="BJ11" s="16">
        <v>525814.28</v>
      </c>
      <c r="BK11" s="16">
        <v>3</v>
      </c>
      <c r="BL11" s="16">
        <v>31205.13</v>
      </c>
      <c r="BM11" s="16">
        <v>0</v>
      </c>
      <c r="BN11" s="16">
        <v>0</v>
      </c>
      <c r="BO11" s="16">
        <v>3</v>
      </c>
      <c r="BP11" s="16">
        <v>21746</v>
      </c>
      <c r="BQ11" s="16">
        <v>3</v>
      </c>
      <c r="BR11" s="16">
        <v>21746</v>
      </c>
      <c r="BS11" s="16">
        <v>2</v>
      </c>
      <c r="BT11" s="16">
        <v>19246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42">
        <v>0</v>
      </c>
      <c r="DS11" s="42">
        <v>4</v>
      </c>
      <c r="DT11" s="42">
        <v>3000</v>
      </c>
      <c r="DU11" s="42">
        <v>4</v>
      </c>
      <c r="DV11" s="42">
        <v>3000</v>
      </c>
      <c r="DW11" s="42">
        <v>2</v>
      </c>
      <c r="DX11" s="42">
        <v>2000</v>
      </c>
      <c r="DY11" s="42">
        <v>0</v>
      </c>
      <c r="DZ11" s="42">
        <v>0</v>
      </c>
      <c r="EA11" s="42">
        <v>39</v>
      </c>
      <c r="EB11" s="42">
        <v>151858.54999999999</v>
      </c>
      <c r="EC11" s="42">
        <v>38</v>
      </c>
      <c r="ED11" s="42">
        <v>137800.54999999999</v>
      </c>
      <c r="EE11" s="42">
        <v>20</v>
      </c>
      <c r="EF11" s="42">
        <v>130795.55</v>
      </c>
      <c r="EG11" s="42">
        <v>0</v>
      </c>
      <c r="EH11" s="42">
        <v>0</v>
      </c>
      <c r="EI11" s="42">
        <v>227</v>
      </c>
      <c r="EJ11" s="42">
        <v>497419.7</v>
      </c>
      <c r="EK11" s="42">
        <v>223</v>
      </c>
      <c r="EL11" s="42">
        <v>475479.5</v>
      </c>
      <c r="EM11" s="42">
        <v>9</v>
      </c>
      <c r="EN11" s="42">
        <v>29590</v>
      </c>
      <c r="EO11" s="42">
        <v>0</v>
      </c>
      <c r="EP11" s="42">
        <v>0</v>
      </c>
      <c r="EQ11" s="42">
        <v>3</v>
      </c>
      <c r="ER11" s="42">
        <v>24386</v>
      </c>
      <c r="ES11" s="42">
        <v>3</v>
      </c>
      <c r="ET11" s="42">
        <v>24413</v>
      </c>
      <c r="EU11" s="42">
        <v>0</v>
      </c>
      <c r="EV11" s="42">
        <v>0</v>
      </c>
      <c r="EW11" s="42">
        <v>0</v>
      </c>
      <c r="EX11" s="42">
        <v>0</v>
      </c>
    </row>
    <row r="12" spans="1:154" customFormat="1" ht="15" x14ac:dyDescent="0.25">
      <c r="A12" s="15">
        <v>3</v>
      </c>
      <c r="B12" s="15" t="s">
        <v>34</v>
      </c>
      <c r="C12" s="20">
        <f t="shared" si="0"/>
        <v>470</v>
      </c>
      <c r="D12" s="20">
        <f t="shared" si="0"/>
        <v>558621.36</v>
      </c>
      <c r="E12" s="20">
        <f t="shared" si="0"/>
        <v>435</v>
      </c>
      <c r="F12" s="20">
        <f t="shared" si="0"/>
        <v>512413</v>
      </c>
      <c r="G12" s="20">
        <f t="shared" si="0"/>
        <v>435</v>
      </c>
      <c r="H12" s="20">
        <f t="shared" si="0"/>
        <v>512013</v>
      </c>
      <c r="I12" s="20">
        <f t="shared" si="0"/>
        <v>0</v>
      </c>
      <c r="J12" s="20">
        <f t="shared" si="0"/>
        <v>0</v>
      </c>
      <c r="K12" s="16">
        <v>77</v>
      </c>
      <c r="L12" s="16">
        <v>213324.86</v>
      </c>
      <c r="M12" s="16">
        <v>63</v>
      </c>
      <c r="N12" s="16">
        <v>181011</v>
      </c>
      <c r="O12" s="16">
        <v>63</v>
      </c>
      <c r="P12" s="16">
        <v>181011</v>
      </c>
      <c r="Q12" s="16">
        <v>0</v>
      </c>
      <c r="R12" s="16">
        <v>0</v>
      </c>
      <c r="S12" s="16">
        <v>28</v>
      </c>
      <c r="T12" s="16">
        <v>51037</v>
      </c>
      <c r="U12" s="16">
        <v>28</v>
      </c>
      <c r="V12" s="16">
        <v>51037</v>
      </c>
      <c r="W12" s="16">
        <v>28</v>
      </c>
      <c r="X12" s="16">
        <v>51037</v>
      </c>
      <c r="Y12" s="16">
        <v>0</v>
      </c>
      <c r="Z12" s="16">
        <v>0</v>
      </c>
      <c r="AA12" s="16">
        <v>291</v>
      </c>
      <c r="AB12" s="16">
        <v>258259</v>
      </c>
      <c r="AC12" s="16">
        <v>282</v>
      </c>
      <c r="AD12" s="16">
        <v>250609</v>
      </c>
      <c r="AE12" s="16">
        <v>282</v>
      </c>
      <c r="AF12" s="16">
        <v>250609</v>
      </c>
      <c r="AG12" s="16">
        <v>0</v>
      </c>
      <c r="AH12" s="16">
        <v>0</v>
      </c>
      <c r="AI12" s="16">
        <v>4</v>
      </c>
      <c r="AJ12" s="16">
        <v>3850</v>
      </c>
      <c r="AK12" s="16">
        <v>4</v>
      </c>
      <c r="AL12" s="16">
        <v>3850</v>
      </c>
      <c r="AM12" s="16">
        <v>4</v>
      </c>
      <c r="AN12" s="16">
        <v>3850</v>
      </c>
      <c r="AO12" s="16">
        <v>0</v>
      </c>
      <c r="AP12" s="16">
        <v>0</v>
      </c>
      <c r="AQ12" s="16">
        <v>2</v>
      </c>
      <c r="AR12" s="16">
        <v>4060</v>
      </c>
      <c r="AS12" s="16">
        <v>1</v>
      </c>
      <c r="AT12" s="16">
        <v>3760</v>
      </c>
      <c r="AU12" s="16">
        <v>1</v>
      </c>
      <c r="AV12" s="16">
        <v>3760</v>
      </c>
      <c r="AW12" s="16">
        <v>0</v>
      </c>
      <c r="AX12" s="16">
        <v>0</v>
      </c>
      <c r="AY12" s="16">
        <v>1</v>
      </c>
      <c r="AZ12" s="16">
        <v>300</v>
      </c>
      <c r="BA12" s="16">
        <v>1</v>
      </c>
      <c r="BB12" s="16">
        <v>300</v>
      </c>
      <c r="BC12" s="16">
        <v>1</v>
      </c>
      <c r="BD12" s="16">
        <v>300</v>
      </c>
      <c r="BE12" s="16">
        <v>0</v>
      </c>
      <c r="BF12" s="16">
        <v>0</v>
      </c>
      <c r="BG12" s="16">
        <v>13</v>
      </c>
      <c r="BH12" s="16">
        <v>8050</v>
      </c>
      <c r="BI12" s="16">
        <v>11</v>
      </c>
      <c r="BJ12" s="16">
        <v>5180</v>
      </c>
      <c r="BK12" s="16">
        <v>11</v>
      </c>
      <c r="BL12" s="16">
        <v>5180</v>
      </c>
      <c r="BM12" s="16">
        <v>0</v>
      </c>
      <c r="BN12" s="16">
        <v>0</v>
      </c>
      <c r="BO12" s="16">
        <v>4</v>
      </c>
      <c r="BP12" s="16">
        <v>3270</v>
      </c>
      <c r="BQ12" s="16">
        <v>4</v>
      </c>
      <c r="BR12" s="16">
        <v>3070</v>
      </c>
      <c r="BS12" s="16">
        <v>4</v>
      </c>
      <c r="BT12" s="16">
        <v>3070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42">
        <v>0</v>
      </c>
      <c r="CB12" s="42">
        <v>0</v>
      </c>
      <c r="CC12" s="42">
        <v>0</v>
      </c>
      <c r="CD12" s="42">
        <v>0</v>
      </c>
      <c r="CE12" s="42">
        <v>0</v>
      </c>
      <c r="CF12" s="42">
        <v>0</v>
      </c>
      <c r="CG12" s="42">
        <v>0</v>
      </c>
      <c r="CH12" s="42">
        <v>0</v>
      </c>
      <c r="CI12" s="42">
        <v>0</v>
      </c>
      <c r="CJ12" s="42">
        <v>0</v>
      </c>
      <c r="CK12" s="42">
        <v>0</v>
      </c>
      <c r="CL12" s="42">
        <v>0</v>
      </c>
      <c r="CM12" s="42">
        <v>0</v>
      </c>
      <c r="CN12" s="42">
        <v>0</v>
      </c>
      <c r="CO12" s="42">
        <v>0</v>
      </c>
      <c r="CP12" s="42">
        <v>0</v>
      </c>
      <c r="CQ12" s="42">
        <v>0</v>
      </c>
      <c r="CR12" s="42">
        <v>0</v>
      </c>
      <c r="CS12" s="42">
        <v>0</v>
      </c>
      <c r="CT12" s="42">
        <v>0</v>
      </c>
      <c r="CU12" s="42">
        <v>0</v>
      </c>
      <c r="CV12" s="42">
        <v>0</v>
      </c>
      <c r="CW12" s="42">
        <v>0</v>
      </c>
      <c r="CX12" s="42">
        <v>0</v>
      </c>
      <c r="CY12" s="42">
        <v>0</v>
      </c>
      <c r="CZ12" s="42">
        <v>0</v>
      </c>
      <c r="DA12" s="42">
        <v>0</v>
      </c>
      <c r="DB12" s="42">
        <v>0</v>
      </c>
      <c r="DC12" s="42">
        <v>0</v>
      </c>
      <c r="DD12" s="42">
        <v>0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0</v>
      </c>
      <c r="DK12" s="42">
        <v>0</v>
      </c>
      <c r="DL12" s="42">
        <v>0</v>
      </c>
      <c r="DM12" s="42">
        <v>0</v>
      </c>
      <c r="DN12" s="42">
        <v>0</v>
      </c>
      <c r="DO12" s="42">
        <v>0</v>
      </c>
      <c r="DP12" s="42">
        <v>0</v>
      </c>
      <c r="DQ12" s="42">
        <v>0</v>
      </c>
      <c r="DR12" s="42">
        <v>0</v>
      </c>
      <c r="DS12" s="42">
        <v>24</v>
      </c>
      <c r="DT12" s="42">
        <v>6490</v>
      </c>
      <c r="DU12" s="42">
        <v>21</v>
      </c>
      <c r="DV12" s="42">
        <v>4690</v>
      </c>
      <c r="DW12" s="42">
        <v>21</v>
      </c>
      <c r="DX12" s="42">
        <v>4690</v>
      </c>
      <c r="DY12" s="42">
        <v>0</v>
      </c>
      <c r="DZ12" s="42">
        <v>0</v>
      </c>
      <c r="EA12" s="42">
        <v>21</v>
      </c>
      <c r="EB12" s="42">
        <v>8091.5</v>
      </c>
      <c r="EC12" s="42">
        <v>17</v>
      </c>
      <c r="ED12" s="42">
        <v>7431</v>
      </c>
      <c r="EE12" s="42">
        <v>17</v>
      </c>
      <c r="EF12" s="42">
        <v>7431</v>
      </c>
      <c r="EG12" s="42">
        <v>0</v>
      </c>
      <c r="EH12" s="42">
        <v>0</v>
      </c>
      <c r="EI12" s="42">
        <v>1</v>
      </c>
      <c r="EJ12" s="42">
        <v>500</v>
      </c>
      <c r="EK12" s="42">
        <v>1</v>
      </c>
      <c r="EL12" s="42">
        <v>500</v>
      </c>
      <c r="EM12" s="42">
        <v>1</v>
      </c>
      <c r="EN12" s="42">
        <v>500</v>
      </c>
      <c r="EO12" s="42">
        <v>0</v>
      </c>
      <c r="EP12" s="42">
        <v>0</v>
      </c>
      <c r="EQ12" s="42">
        <v>4</v>
      </c>
      <c r="ER12" s="42">
        <v>1389</v>
      </c>
      <c r="ES12" s="42">
        <v>2</v>
      </c>
      <c r="ET12" s="42">
        <v>975</v>
      </c>
      <c r="EU12" s="42">
        <v>2</v>
      </c>
      <c r="EV12" s="42">
        <v>575</v>
      </c>
      <c r="EW12" s="42">
        <v>0</v>
      </c>
      <c r="EX12" s="42">
        <v>0</v>
      </c>
    </row>
    <row r="13" spans="1:154" customFormat="1" ht="15" x14ac:dyDescent="0.25">
      <c r="A13" s="15">
        <v>4</v>
      </c>
      <c r="B13" s="15" t="s">
        <v>35</v>
      </c>
      <c r="C13" s="20">
        <f t="shared" si="0"/>
        <v>529</v>
      </c>
      <c r="D13" s="20">
        <f t="shared" si="0"/>
        <v>1913813.79</v>
      </c>
      <c r="E13" s="20">
        <f t="shared" si="0"/>
        <v>508</v>
      </c>
      <c r="F13" s="20">
        <f t="shared" si="0"/>
        <v>1830577.29</v>
      </c>
      <c r="G13" s="20">
        <f t="shared" si="0"/>
        <v>416</v>
      </c>
      <c r="H13" s="20">
        <f t="shared" si="0"/>
        <v>0</v>
      </c>
      <c r="I13" s="20">
        <f t="shared" si="0"/>
        <v>24</v>
      </c>
      <c r="J13" s="20">
        <f t="shared" si="0"/>
        <v>0</v>
      </c>
      <c r="K13" s="16">
        <v>46</v>
      </c>
      <c r="L13" s="16">
        <v>295793.25</v>
      </c>
      <c r="M13" s="16">
        <v>42</v>
      </c>
      <c r="N13" s="16">
        <v>261583.25</v>
      </c>
      <c r="O13" s="16">
        <v>42</v>
      </c>
      <c r="P13" s="16">
        <v>0</v>
      </c>
      <c r="Q13" s="16">
        <v>0</v>
      </c>
      <c r="R13" s="16">
        <v>0</v>
      </c>
      <c r="S13" s="16">
        <v>316</v>
      </c>
      <c r="T13" s="16">
        <v>1152898.92</v>
      </c>
      <c r="U13" s="16">
        <v>306</v>
      </c>
      <c r="V13" s="16">
        <v>1122181.94</v>
      </c>
      <c r="W13" s="16">
        <v>284</v>
      </c>
      <c r="X13" s="16">
        <v>0</v>
      </c>
      <c r="Y13" s="16">
        <v>22</v>
      </c>
      <c r="Z13" s="16">
        <v>0</v>
      </c>
      <c r="AA13" s="16">
        <v>92</v>
      </c>
      <c r="AB13" s="16">
        <v>213246.52</v>
      </c>
      <c r="AC13" s="16">
        <v>92</v>
      </c>
      <c r="AD13" s="16">
        <v>212596.52</v>
      </c>
      <c r="AE13" s="16">
        <v>90</v>
      </c>
      <c r="AF13" s="16">
        <v>0</v>
      </c>
      <c r="AG13" s="16">
        <v>2</v>
      </c>
      <c r="AH13" s="16">
        <v>0</v>
      </c>
      <c r="AI13" s="16">
        <v>7</v>
      </c>
      <c r="AJ13" s="16">
        <v>69828.06</v>
      </c>
      <c r="AK13" s="16">
        <v>7</v>
      </c>
      <c r="AL13" s="16">
        <v>69828.06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5</v>
      </c>
      <c r="AZ13" s="16">
        <v>10000</v>
      </c>
      <c r="BA13" s="16">
        <v>5</v>
      </c>
      <c r="BB13" s="16">
        <v>10000</v>
      </c>
      <c r="BC13" s="16">
        <v>0</v>
      </c>
      <c r="BD13" s="16">
        <v>0</v>
      </c>
      <c r="BE13" s="16">
        <v>0</v>
      </c>
      <c r="BF13" s="16">
        <v>0</v>
      </c>
      <c r="BG13" s="16">
        <v>21</v>
      </c>
      <c r="BH13" s="16">
        <v>132372.26</v>
      </c>
      <c r="BI13" s="16">
        <v>19</v>
      </c>
      <c r="BJ13" s="16">
        <v>116342.74</v>
      </c>
      <c r="BK13" s="16">
        <v>0</v>
      </c>
      <c r="BL13" s="16">
        <v>0</v>
      </c>
      <c r="BM13" s="16">
        <v>0</v>
      </c>
      <c r="BN13" s="16">
        <v>0</v>
      </c>
      <c r="BO13" s="16">
        <v>2</v>
      </c>
      <c r="BP13" s="16">
        <v>3810</v>
      </c>
      <c r="BQ13" s="16">
        <v>2</v>
      </c>
      <c r="BR13" s="16">
        <v>3810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42">
        <v>0</v>
      </c>
      <c r="CH13" s="42">
        <v>0</v>
      </c>
      <c r="CI13" s="42">
        <v>0</v>
      </c>
      <c r="CJ13" s="42">
        <v>0</v>
      </c>
      <c r="CK13" s="42">
        <v>0</v>
      </c>
      <c r="CL13" s="42">
        <v>0</v>
      </c>
      <c r="CM13" s="42">
        <v>0</v>
      </c>
      <c r="CN13" s="42">
        <v>0</v>
      </c>
      <c r="CO13" s="42">
        <v>0</v>
      </c>
      <c r="CP13" s="42">
        <v>0</v>
      </c>
      <c r="CQ13" s="42">
        <v>0</v>
      </c>
      <c r="CR13" s="42">
        <v>0</v>
      </c>
      <c r="CS13" s="42">
        <v>0</v>
      </c>
      <c r="CT13" s="42">
        <v>0</v>
      </c>
      <c r="CU13" s="42">
        <v>0</v>
      </c>
      <c r="CV13" s="42">
        <v>0</v>
      </c>
      <c r="CW13" s="42">
        <v>0</v>
      </c>
      <c r="CX13" s="42">
        <v>0</v>
      </c>
      <c r="CY13" s="42">
        <v>0</v>
      </c>
      <c r="CZ13" s="42">
        <v>0</v>
      </c>
      <c r="DA13" s="42">
        <v>0</v>
      </c>
      <c r="DB13" s="42">
        <v>0</v>
      </c>
      <c r="DC13" s="42">
        <v>1</v>
      </c>
      <c r="DD13" s="42">
        <v>0</v>
      </c>
      <c r="DE13" s="42">
        <v>1</v>
      </c>
      <c r="DF13" s="42">
        <v>0</v>
      </c>
      <c r="DG13" s="42">
        <v>0</v>
      </c>
      <c r="DH13" s="42">
        <v>0</v>
      </c>
      <c r="DI13" s="42">
        <v>0</v>
      </c>
      <c r="DJ13" s="42">
        <v>0</v>
      </c>
      <c r="DK13" s="42">
        <v>0</v>
      </c>
      <c r="DL13" s="42">
        <v>0</v>
      </c>
      <c r="DM13" s="42">
        <v>0</v>
      </c>
      <c r="DN13" s="42">
        <v>0</v>
      </c>
      <c r="DO13" s="42">
        <v>0</v>
      </c>
      <c r="DP13" s="42">
        <v>0</v>
      </c>
      <c r="DQ13" s="42">
        <v>0</v>
      </c>
      <c r="DR13" s="42">
        <v>0</v>
      </c>
      <c r="DS13" s="42">
        <v>21</v>
      </c>
      <c r="DT13" s="42">
        <v>12153</v>
      </c>
      <c r="DU13" s="42">
        <v>16</v>
      </c>
      <c r="DV13" s="42">
        <v>10523</v>
      </c>
      <c r="DW13" s="42">
        <v>0</v>
      </c>
      <c r="DX13" s="42">
        <v>0</v>
      </c>
      <c r="DY13" s="42">
        <v>0</v>
      </c>
      <c r="DZ13" s="42">
        <v>0</v>
      </c>
      <c r="EA13" s="42">
        <v>5</v>
      </c>
      <c r="EB13" s="42">
        <v>4590</v>
      </c>
      <c r="EC13" s="42">
        <v>5</v>
      </c>
      <c r="ED13" s="42">
        <v>4590</v>
      </c>
      <c r="EE13" s="42">
        <v>0</v>
      </c>
      <c r="EF13" s="42">
        <v>0</v>
      </c>
      <c r="EG13" s="42">
        <v>0</v>
      </c>
      <c r="EH13" s="42">
        <v>0</v>
      </c>
      <c r="EI13" s="42">
        <v>10</v>
      </c>
      <c r="EJ13" s="42">
        <v>12021.78</v>
      </c>
      <c r="EK13" s="42">
        <v>10</v>
      </c>
      <c r="EL13" s="42">
        <v>12021.78</v>
      </c>
      <c r="EM13" s="42">
        <v>0</v>
      </c>
      <c r="EN13" s="42">
        <v>0</v>
      </c>
      <c r="EO13" s="42">
        <v>0</v>
      </c>
      <c r="EP13" s="42">
        <v>0</v>
      </c>
      <c r="EQ13" s="42">
        <v>3</v>
      </c>
      <c r="ER13" s="42">
        <v>7100</v>
      </c>
      <c r="ES13" s="42">
        <v>3</v>
      </c>
      <c r="ET13" s="42">
        <v>7100</v>
      </c>
      <c r="EU13" s="42">
        <v>0</v>
      </c>
      <c r="EV13" s="42">
        <v>0</v>
      </c>
      <c r="EW13" s="42">
        <v>0</v>
      </c>
      <c r="EX13" s="42">
        <v>0</v>
      </c>
    </row>
    <row r="14" spans="1:154" customFormat="1" ht="15" x14ac:dyDescent="0.25">
      <c r="A14" s="15">
        <v>5</v>
      </c>
      <c r="B14" s="15" t="s">
        <v>36</v>
      </c>
      <c r="C14" s="20">
        <f t="shared" si="0"/>
        <v>445</v>
      </c>
      <c r="D14" s="20">
        <f t="shared" si="0"/>
        <v>745367.05</v>
      </c>
      <c r="E14" s="20">
        <f t="shared" si="0"/>
        <v>444</v>
      </c>
      <c r="F14" s="20">
        <f t="shared" si="0"/>
        <v>745360.05</v>
      </c>
      <c r="G14" s="20">
        <f t="shared" si="0"/>
        <v>408</v>
      </c>
      <c r="H14" s="20">
        <f t="shared" si="0"/>
        <v>820348.08</v>
      </c>
      <c r="I14" s="20">
        <f t="shared" si="0"/>
        <v>10031</v>
      </c>
      <c r="J14" s="20">
        <f t="shared" si="0"/>
        <v>101000</v>
      </c>
      <c r="K14" s="16">
        <v>87</v>
      </c>
      <c r="L14" s="16">
        <v>219576</v>
      </c>
      <c r="M14" s="16">
        <v>87</v>
      </c>
      <c r="N14" s="16">
        <v>219576</v>
      </c>
      <c r="O14" s="16">
        <v>75</v>
      </c>
      <c r="P14" s="16">
        <v>228436</v>
      </c>
      <c r="Q14" s="16">
        <v>11</v>
      </c>
      <c r="R14" s="16">
        <v>31000</v>
      </c>
      <c r="S14" s="16">
        <v>142</v>
      </c>
      <c r="T14" s="16">
        <v>301063.90000000002</v>
      </c>
      <c r="U14" s="16">
        <v>141</v>
      </c>
      <c r="V14" s="16">
        <v>301056.90000000002</v>
      </c>
      <c r="W14" s="16">
        <v>128</v>
      </c>
      <c r="X14" s="16">
        <v>292828.93</v>
      </c>
      <c r="Y14" s="16">
        <v>13</v>
      </c>
      <c r="Z14" s="16">
        <v>47000</v>
      </c>
      <c r="AA14" s="16">
        <v>164</v>
      </c>
      <c r="AB14" s="16">
        <v>149690.15</v>
      </c>
      <c r="AC14" s="16">
        <v>164</v>
      </c>
      <c r="AD14" s="16">
        <v>149690.15</v>
      </c>
      <c r="AE14" s="16">
        <v>161</v>
      </c>
      <c r="AF14" s="16">
        <v>221760.15</v>
      </c>
      <c r="AG14" s="16">
        <v>10001</v>
      </c>
      <c r="AH14" s="16">
        <v>1000</v>
      </c>
      <c r="AI14" s="16">
        <v>1</v>
      </c>
      <c r="AJ14" s="16">
        <v>100</v>
      </c>
      <c r="AK14" s="16">
        <v>1</v>
      </c>
      <c r="AL14" s="16">
        <v>100</v>
      </c>
      <c r="AM14" s="16">
        <v>1</v>
      </c>
      <c r="AN14" s="16">
        <v>100</v>
      </c>
      <c r="AO14" s="16">
        <v>0</v>
      </c>
      <c r="AP14" s="16">
        <v>0</v>
      </c>
      <c r="AQ14" s="16">
        <v>1</v>
      </c>
      <c r="AR14" s="16">
        <v>100</v>
      </c>
      <c r="AS14" s="16">
        <v>1</v>
      </c>
      <c r="AT14" s="16">
        <v>100</v>
      </c>
      <c r="AU14" s="16">
        <v>1</v>
      </c>
      <c r="AV14" s="16">
        <v>100</v>
      </c>
      <c r="AW14" s="16">
        <v>0</v>
      </c>
      <c r="AX14" s="16">
        <v>0</v>
      </c>
      <c r="AY14" s="16">
        <v>3</v>
      </c>
      <c r="AZ14" s="16">
        <v>600</v>
      </c>
      <c r="BA14" s="16">
        <v>3</v>
      </c>
      <c r="BB14" s="16">
        <v>600</v>
      </c>
      <c r="BC14" s="16">
        <v>3</v>
      </c>
      <c r="BD14" s="16">
        <v>600</v>
      </c>
      <c r="BE14" s="16">
        <v>0</v>
      </c>
      <c r="BF14" s="16">
        <v>0</v>
      </c>
      <c r="BG14" s="16">
        <v>15</v>
      </c>
      <c r="BH14" s="16">
        <v>44984</v>
      </c>
      <c r="BI14" s="16">
        <v>15</v>
      </c>
      <c r="BJ14" s="16">
        <v>44984</v>
      </c>
      <c r="BK14" s="16">
        <v>12</v>
      </c>
      <c r="BL14" s="16">
        <v>49134</v>
      </c>
      <c r="BM14" s="16">
        <v>3</v>
      </c>
      <c r="BN14" s="16">
        <v>11000</v>
      </c>
      <c r="BO14" s="16">
        <v>11</v>
      </c>
      <c r="BP14" s="16">
        <v>14790</v>
      </c>
      <c r="BQ14" s="16">
        <v>11</v>
      </c>
      <c r="BR14" s="16">
        <v>14790</v>
      </c>
      <c r="BS14" s="16">
        <v>10</v>
      </c>
      <c r="BT14" s="16">
        <v>13790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4</v>
      </c>
      <c r="DT14" s="42">
        <v>7950</v>
      </c>
      <c r="DU14" s="42">
        <v>4</v>
      </c>
      <c r="DV14" s="42">
        <v>7950</v>
      </c>
      <c r="DW14" s="42">
        <v>2</v>
      </c>
      <c r="DX14" s="42">
        <v>2700</v>
      </c>
      <c r="DY14" s="42">
        <v>1</v>
      </c>
      <c r="DZ14" s="42">
        <v>1000</v>
      </c>
      <c r="EA14" s="42">
        <v>11</v>
      </c>
      <c r="EB14" s="42">
        <v>2999</v>
      </c>
      <c r="EC14" s="42">
        <v>11</v>
      </c>
      <c r="ED14" s="42">
        <v>2999</v>
      </c>
      <c r="EE14" s="42">
        <v>11</v>
      </c>
      <c r="EF14" s="42">
        <v>7599</v>
      </c>
      <c r="EG14" s="42">
        <v>0</v>
      </c>
      <c r="EH14" s="42">
        <v>0</v>
      </c>
      <c r="EI14" s="42">
        <v>1</v>
      </c>
      <c r="EJ14" s="42">
        <v>100</v>
      </c>
      <c r="EK14" s="42">
        <v>1</v>
      </c>
      <c r="EL14" s="42">
        <v>100</v>
      </c>
      <c r="EM14" s="42">
        <v>1</v>
      </c>
      <c r="EN14" s="42">
        <v>100</v>
      </c>
      <c r="EO14" s="42">
        <v>0</v>
      </c>
      <c r="EP14" s="42">
        <v>0</v>
      </c>
      <c r="EQ14" s="42">
        <v>5</v>
      </c>
      <c r="ER14" s="42">
        <v>3414</v>
      </c>
      <c r="ES14" s="42">
        <v>5</v>
      </c>
      <c r="ET14" s="42">
        <v>3414</v>
      </c>
      <c r="EU14" s="42">
        <v>3</v>
      </c>
      <c r="EV14" s="42">
        <v>3200</v>
      </c>
      <c r="EW14" s="42">
        <v>2</v>
      </c>
      <c r="EX14" s="42">
        <v>10000</v>
      </c>
    </row>
    <row r="15" spans="1:154" customFormat="1" ht="15" x14ac:dyDescent="0.25">
      <c r="A15" s="15">
        <v>6</v>
      </c>
      <c r="B15" s="15" t="s">
        <v>37</v>
      </c>
      <c r="C15" s="20">
        <f t="shared" si="0"/>
        <v>554</v>
      </c>
      <c r="D15" s="20">
        <f t="shared" si="0"/>
        <v>907710.84000000008</v>
      </c>
      <c r="E15" s="20">
        <f t="shared" si="0"/>
        <v>540</v>
      </c>
      <c r="F15" s="20">
        <f t="shared" si="0"/>
        <v>894007.84000000008</v>
      </c>
      <c r="G15" s="20">
        <f t="shared" si="0"/>
        <v>530</v>
      </c>
      <c r="H15" s="20">
        <f t="shared" si="0"/>
        <v>879007.84000000008</v>
      </c>
      <c r="I15" s="20">
        <f t="shared" si="0"/>
        <v>8</v>
      </c>
      <c r="J15" s="20">
        <f t="shared" si="0"/>
        <v>12900</v>
      </c>
      <c r="K15" s="16">
        <v>87</v>
      </c>
      <c r="L15" s="16">
        <v>196039.85</v>
      </c>
      <c r="M15" s="16">
        <v>84</v>
      </c>
      <c r="N15" s="16">
        <v>193719.85</v>
      </c>
      <c r="O15" s="16">
        <v>80</v>
      </c>
      <c r="P15" s="16">
        <v>187219.85</v>
      </c>
      <c r="Q15" s="16">
        <v>4</v>
      </c>
      <c r="R15" s="16">
        <v>6500</v>
      </c>
      <c r="S15" s="16">
        <v>79</v>
      </c>
      <c r="T15" s="16">
        <v>170673.12</v>
      </c>
      <c r="U15" s="16">
        <v>74</v>
      </c>
      <c r="V15" s="16">
        <v>165385.12</v>
      </c>
      <c r="W15" s="16">
        <v>73</v>
      </c>
      <c r="X15" s="16">
        <v>165385.12</v>
      </c>
      <c r="Y15" s="16">
        <v>0</v>
      </c>
      <c r="Z15" s="16">
        <v>0</v>
      </c>
      <c r="AA15" s="16">
        <v>188</v>
      </c>
      <c r="AB15" s="16">
        <v>177309.78</v>
      </c>
      <c r="AC15" s="16">
        <v>185</v>
      </c>
      <c r="AD15" s="16">
        <v>172614.78</v>
      </c>
      <c r="AE15" s="16">
        <v>185</v>
      </c>
      <c r="AF15" s="17">
        <v>172614.78</v>
      </c>
      <c r="AG15" s="16">
        <v>0</v>
      </c>
      <c r="AH15" s="16">
        <v>0</v>
      </c>
      <c r="AI15" s="16">
        <v>4</v>
      </c>
      <c r="AJ15" s="16">
        <v>2320</v>
      </c>
      <c r="AK15" s="16">
        <v>4</v>
      </c>
      <c r="AL15" s="16">
        <v>2320</v>
      </c>
      <c r="AM15" s="16">
        <v>4</v>
      </c>
      <c r="AN15" s="16">
        <v>2320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1</v>
      </c>
      <c r="AZ15" s="16">
        <v>1000</v>
      </c>
      <c r="BA15" s="16">
        <v>1</v>
      </c>
      <c r="BB15" s="16">
        <v>1000</v>
      </c>
      <c r="BC15" s="16">
        <v>1</v>
      </c>
      <c r="BD15" s="16">
        <v>1000</v>
      </c>
      <c r="BE15" s="16">
        <v>0</v>
      </c>
      <c r="BF15" s="16">
        <v>0</v>
      </c>
      <c r="BG15" s="16">
        <v>55</v>
      </c>
      <c r="BH15" s="16">
        <v>248970.01</v>
      </c>
      <c r="BI15" s="16">
        <v>55</v>
      </c>
      <c r="BJ15" s="16">
        <v>248970.01</v>
      </c>
      <c r="BK15" s="16">
        <v>55</v>
      </c>
      <c r="BL15" s="16">
        <v>248970.01</v>
      </c>
      <c r="BM15" s="16">
        <v>0</v>
      </c>
      <c r="BN15" s="16">
        <v>0</v>
      </c>
      <c r="BO15" s="16">
        <v>13</v>
      </c>
      <c r="BP15" s="16">
        <v>21810</v>
      </c>
      <c r="BQ15" s="16">
        <v>13</v>
      </c>
      <c r="BR15" s="16">
        <v>21810</v>
      </c>
      <c r="BS15" s="16">
        <v>13</v>
      </c>
      <c r="BT15" s="16">
        <v>21810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1</v>
      </c>
      <c r="CN15" s="42">
        <v>2100</v>
      </c>
      <c r="CO15" s="42">
        <v>1</v>
      </c>
      <c r="CP15" s="42">
        <v>2100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2">
        <v>0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  <c r="DS15" s="42">
        <v>39</v>
      </c>
      <c r="DT15" s="42">
        <v>29871</v>
      </c>
      <c r="DU15" s="42">
        <v>38</v>
      </c>
      <c r="DV15" s="42">
        <v>28871</v>
      </c>
      <c r="DW15" s="42">
        <v>38</v>
      </c>
      <c r="DX15" s="42">
        <v>28871</v>
      </c>
      <c r="DY15" s="42">
        <v>0</v>
      </c>
      <c r="DZ15" s="42">
        <v>0</v>
      </c>
      <c r="EA15" s="42">
        <v>81</v>
      </c>
      <c r="EB15" s="42">
        <v>54353.4</v>
      </c>
      <c r="EC15" s="42">
        <v>79</v>
      </c>
      <c r="ED15" s="42">
        <v>53953.4</v>
      </c>
      <c r="EE15" s="42">
        <v>75</v>
      </c>
      <c r="EF15" s="42">
        <v>47553.4</v>
      </c>
      <c r="EG15" s="42">
        <v>4</v>
      </c>
      <c r="EH15" s="42">
        <v>6400</v>
      </c>
      <c r="EI15" s="42">
        <v>4</v>
      </c>
      <c r="EJ15" s="42">
        <v>1045</v>
      </c>
      <c r="EK15" s="42">
        <v>4</v>
      </c>
      <c r="EL15" s="42">
        <v>1045</v>
      </c>
      <c r="EM15" s="42">
        <v>4</v>
      </c>
      <c r="EN15" s="42">
        <v>1045</v>
      </c>
      <c r="EO15" s="42">
        <v>0</v>
      </c>
      <c r="EP15" s="42">
        <v>0</v>
      </c>
      <c r="EQ15" s="42">
        <v>2</v>
      </c>
      <c r="ER15" s="42">
        <v>2218.6799999999998</v>
      </c>
      <c r="ES15" s="42">
        <v>2</v>
      </c>
      <c r="ET15" s="42">
        <v>2218.6799999999998</v>
      </c>
      <c r="EU15" s="42">
        <v>2</v>
      </c>
      <c r="EV15" s="42">
        <v>2218.6799999999998</v>
      </c>
      <c r="EW15" s="42">
        <v>0</v>
      </c>
      <c r="EX15" s="42">
        <v>0</v>
      </c>
    </row>
    <row r="16" spans="1:154" customFormat="1" ht="15" x14ac:dyDescent="0.25">
      <c r="A16" s="15">
        <v>7</v>
      </c>
      <c r="B16" s="15" t="s">
        <v>38</v>
      </c>
      <c r="C16" s="20">
        <f t="shared" si="0"/>
        <v>231</v>
      </c>
      <c r="D16" s="20">
        <f t="shared" si="0"/>
        <v>205465.5</v>
      </c>
      <c r="E16" s="20">
        <f t="shared" si="0"/>
        <v>227</v>
      </c>
      <c r="F16" s="20">
        <f t="shared" si="0"/>
        <v>203065.5</v>
      </c>
      <c r="G16" s="20">
        <f t="shared" si="0"/>
        <v>226</v>
      </c>
      <c r="H16" s="20">
        <f t="shared" si="0"/>
        <v>200865.5</v>
      </c>
      <c r="I16" s="20">
        <f t="shared" si="0"/>
        <v>1</v>
      </c>
      <c r="J16" s="20">
        <f t="shared" si="0"/>
        <v>3200</v>
      </c>
      <c r="K16" s="16">
        <v>49</v>
      </c>
      <c r="L16" s="16">
        <v>86217.5</v>
      </c>
      <c r="M16" s="16">
        <v>46</v>
      </c>
      <c r="N16" s="16">
        <v>84117.5</v>
      </c>
      <c r="O16" s="16">
        <v>46</v>
      </c>
      <c r="P16" s="16">
        <v>84117.5</v>
      </c>
      <c r="Q16" s="16">
        <v>0</v>
      </c>
      <c r="R16" s="16">
        <v>0</v>
      </c>
      <c r="S16" s="16">
        <v>12</v>
      </c>
      <c r="T16" s="16">
        <v>24000</v>
      </c>
      <c r="U16" s="16">
        <v>12</v>
      </c>
      <c r="V16" s="16">
        <v>24000</v>
      </c>
      <c r="W16" s="16">
        <v>11</v>
      </c>
      <c r="X16" s="16">
        <v>21800</v>
      </c>
      <c r="Y16" s="16">
        <v>1</v>
      </c>
      <c r="Z16" s="16">
        <v>3200</v>
      </c>
      <c r="AA16" s="16">
        <v>87</v>
      </c>
      <c r="AB16" s="16">
        <v>38369</v>
      </c>
      <c r="AC16" s="16">
        <v>86</v>
      </c>
      <c r="AD16" s="16">
        <v>38069</v>
      </c>
      <c r="AE16" s="16">
        <v>86</v>
      </c>
      <c r="AF16" s="16">
        <v>38069</v>
      </c>
      <c r="AG16" s="16">
        <v>0</v>
      </c>
      <c r="AH16" s="16">
        <v>0</v>
      </c>
      <c r="AI16" s="16">
        <v>2</v>
      </c>
      <c r="AJ16" s="16">
        <v>820</v>
      </c>
      <c r="AK16" s="16">
        <v>2</v>
      </c>
      <c r="AL16" s="16">
        <v>820</v>
      </c>
      <c r="AM16" s="16">
        <v>2</v>
      </c>
      <c r="AN16" s="16">
        <v>820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7</v>
      </c>
      <c r="DT16" s="42">
        <v>11150</v>
      </c>
      <c r="DU16" s="42">
        <v>7</v>
      </c>
      <c r="DV16" s="42">
        <v>11150</v>
      </c>
      <c r="DW16" s="42">
        <v>7</v>
      </c>
      <c r="DX16" s="42">
        <v>11150</v>
      </c>
      <c r="DY16" s="42">
        <v>0</v>
      </c>
      <c r="DZ16" s="42">
        <v>0</v>
      </c>
      <c r="EA16" s="42">
        <v>71</v>
      </c>
      <c r="EB16" s="42">
        <v>37509</v>
      </c>
      <c r="EC16" s="42">
        <v>71</v>
      </c>
      <c r="ED16" s="42">
        <v>37509</v>
      </c>
      <c r="EE16" s="42">
        <v>71</v>
      </c>
      <c r="EF16" s="42">
        <v>37509</v>
      </c>
      <c r="EG16" s="42">
        <v>0</v>
      </c>
      <c r="EH16" s="42">
        <v>0</v>
      </c>
      <c r="EI16" s="42">
        <v>1</v>
      </c>
      <c r="EJ16" s="42">
        <v>3000</v>
      </c>
      <c r="EK16" s="42">
        <v>1</v>
      </c>
      <c r="EL16" s="42">
        <v>3000</v>
      </c>
      <c r="EM16" s="42">
        <v>1</v>
      </c>
      <c r="EN16" s="42">
        <v>3000</v>
      </c>
      <c r="EO16" s="42">
        <v>0</v>
      </c>
      <c r="EP16" s="42">
        <v>0</v>
      </c>
      <c r="EQ16" s="42">
        <v>2</v>
      </c>
      <c r="ER16" s="42">
        <v>4400</v>
      </c>
      <c r="ES16" s="42">
        <v>2</v>
      </c>
      <c r="ET16" s="42">
        <v>4400</v>
      </c>
      <c r="EU16" s="42">
        <v>2</v>
      </c>
      <c r="EV16" s="42">
        <v>4400</v>
      </c>
      <c r="EW16" s="42">
        <v>0</v>
      </c>
      <c r="EX16" s="42">
        <v>0</v>
      </c>
    </row>
    <row r="17" spans="1:154" customFormat="1" ht="15" x14ac:dyDescent="0.25">
      <c r="A17" s="15">
        <v>8</v>
      </c>
      <c r="B17" s="15" t="s">
        <v>39</v>
      </c>
      <c r="C17" s="20">
        <f t="shared" si="0"/>
        <v>112</v>
      </c>
      <c r="D17" s="20">
        <f t="shared" si="0"/>
        <v>95259.5</v>
      </c>
      <c r="E17" s="20">
        <f t="shared" si="0"/>
        <v>105</v>
      </c>
      <c r="F17" s="20">
        <f t="shared" si="0"/>
        <v>89310.5</v>
      </c>
      <c r="G17" s="20">
        <f t="shared" si="0"/>
        <v>100</v>
      </c>
      <c r="H17" s="20">
        <f t="shared" si="0"/>
        <v>84767</v>
      </c>
      <c r="I17" s="20">
        <f t="shared" si="0"/>
        <v>4</v>
      </c>
      <c r="J17" s="20">
        <f t="shared" si="0"/>
        <v>1260</v>
      </c>
      <c r="K17" s="16">
        <v>33</v>
      </c>
      <c r="L17" s="16">
        <v>39674</v>
      </c>
      <c r="M17" s="16">
        <v>27</v>
      </c>
      <c r="N17" s="16">
        <v>33734</v>
      </c>
      <c r="O17" s="16">
        <v>26</v>
      </c>
      <c r="P17" s="16">
        <v>33654</v>
      </c>
      <c r="Q17" s="16">
        <v>1</v>
      </c>
      <c r="R17" s="16">
        <v>80</v>
      </c>
      <c r="S17" s="16">
        <v>6</v>
      </c>
      <c r="T17" s="16">
        <v>13657</v>
      </c>
      <c r="U17" s="16">
        <v>6</v>
      </c>
      <c r="V17" s="16">
        <v>13657</v>
      </c>
      <c r="W17" s="16">
        <v>6</v>
      </c>
      <c r="X17" s="16">
        <v>10873</v>
      </c>
      <c r="Y17" s="16">
        <v>0</v>
      </c>
      <c r="Z17" s="16">
        <v>0</v>
      </c>
      <c r="AA17" s="16">
        <v>41</v>
      </c>
      <c r="AB17" s="16">
        <v>15936</v>
      </c>
      <c r="AC17" s="16">
        <v>40</v>
      </c>
      <c r="AD17" s="16">
        <v>15886</v>
      </c>
      <c r="AE17" s="16">
        <v>38</v>
      </c>
      <c r="AF17" s="16">
        <v>15456</v>
      </c>
      <c r="AG17" s="16">
        <v>2</v>
      </c>
      <c r="AH17" s="16">
        <v>430</v>
      </c>
      <c r="AI17" s="16">
        <v>2</v>
      </c>
      <c r="AJ17" s="16">
        <v>5622</v>
      </c>
      <c r="AK17" s="16">
        <v>2</v>
      </c>
      <c r="AL17" s="16">
        <v>5662</v>
      </c>
      <c r="AM17" s="16">
        <v>2</v>
      </c>
      <c r="AN17" s="16">
        <v>5662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2</v>
      </c>
      <c r="BH17" s="16">
        <v>4150</v>
      </c>
      <c r="BI17" s="16">
        <v>2</v>
      </c>
      <c r="BJ17" s="16">
        <v>4150</v>
      </c>
      <c r="BK17" s="16">
        <v>2</v>
      </c>
      <c r="BL17" s="16">
        <v>4150</v>
      </c>
      <c r="BM17" s="16">
        <v>0</v>
      </c>
      <c r="BN17" s="16">
        <v>0</v>
      </c>
      <c r="BO17" s="16">
        <v>3</v>
      </c>
      <c r="BP17" s="16">
        <v>1800</v>
      </c>
      <c r="BQ17" s="16">
        <v>3</v>
      </c>
      <c r="BR17" s="16">
        <v>1800</v>
      </c>
      <c r="BS17" s="16">
        <v>2</v>
      </c>
      <c r="BT17" s="16">
        <v>1300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0</v>
      </c>
      <c r="DA17" s="42">
        <v>0</v>
      </c>
      <c r="DB17" s="42">
        <v>0</v>
      </c>
      <c r="DC17" s="42">
        <v>1</v>
      </c>
      <c r="DD17" s="42">
        <v>3715</v>
      </c>
      <c r="DE17" s="42">
        <v>1</v>
      </c>
      <c r="DF17" s="42">
        <v>3715</v>
      </c>
      <c r="DG17" s="42">
        <v>1</v>
      </c>
      <c r="DH17" s="42">
        <v>3715</v>
      </c>
      <c r="DI17" s="42">
        <v>0</v>
      </c>
      <c r="DJ17" s="42">
        <v>0</v>
      </c>
      <c r="DK17" s="42">
        <v>0</v>
      </c>
      <c r="DL17" s="42">
        <v>0</v>
      </c>
      <c r="DM17" s="42">
        <v>0</v>
      </c>
      <c r="DN17" s="42">
        <v>0</v>
      </c>
      <c r="DO17" s="42">
        <v>0</v>
      </c>
      <c r="DP17" s="42">
        <v>0</v>
      </c>
      <c r="DQ17" s="42">
        <v>0</v>
      </c>
      <c r="DR17" s="42">
        <v>0</v>
      </c>
      <c r="DS17" s="42">
        <v>9</v>
      </c>
      <c r="DT17" s="42">
        <v>6115.5</v>
      </c>
      <c r="DU17" s="42">
        <v>9</v>
      </c>
      <c r="DV17" s="42">
        <v>6116.5</v>
      </c>
      <c r="DW17" s="42">
        <v>8</v>
      </c>
      <c r="DX17" s="42">
        <v>5367</v>
      </c>
      <c r="DY17" s="42">
        <v>1</v>
      </c>
      <c r="DZ17" s="42">
        <v>750</v>
      </c>
      <c r="EA17" s="42">
        <v>14</v>
      </c>
      <c r="EB17" s="42">
        <v>4440</v>
      </c>
      <c r="EC17" s="42">
        <v>14</v>
      </c>
      <c r="ED17" s="42">
        <v>4440</v>
      </c>
      <c r="EE17" s="42">
        <v>14</v>
      </c>
      <c r="EF17" s="42">
        <v>4440</v>
      </c>
      <c r="EG17" s="42">
        <v>0</v>
      </c>
      <c r="EH17" s="42">
        <v>0</v>
      </c>
      <c r="EI17" s="42">
        <v>0</v>
      </c>
      <c r="EJ17" s="42">
        <v>0</v>
      </c>
      <c r="EK17" s="42">
        <v>0</v>
      </c>
      <c r="EL17" s="42">
        <v>0</v>
      </c>
      <c r="EM17" s="42">
        <v>0</v>
      </c>
      <c r="EN17" s="42">
        <v>0</v>
      </c>
      <c r="EO17" s="42">
        <v>0</v>
      </c>
      <c r="EP17" s="42">
        <v>0</v>
      </c>
      <c r="EQ17" s="42">
        <v>1</v>
      </c>
      <c r="ER17" s="42">
        <v>150</v>
      </c>
      <c r="ES17" s="42">
        <v>1</v>
      </c>
      <c r="ET17" s="42">
        <v>150</v>
      </c>
      <c r="EU17" s="42">
        <v>1</v>
      </c>
      <c r="EV17" s="42">
        <v>150</v>
      </c>
      <c r="EW17" s="42">
        <v>0</v>
      </c>
      <c r="EX17" s="42">
        <v>0</v>
      </c>
    </row>
    <row r="18" spans="1:154" customFormat="1" ht="15" x14ac:dyDescent="0.25">
      <c r="A18" s="15">
        <v>9</v>
      </c>
      <c r="B18" s="15" t="s">
        <v>40</v>
      </c>
      <c r="C18" s="20">
        <f t="shared" si="0"/>
        <v>264</v>
      </c>
      <c r="D18" s="20">
        <f t="shared" si="0"/>
        <v>246810.26</v>
      </c>
      <c r="E18" s="20">
        <f t="shared" si="0"/>
        <v>252</v>
      </c>
      <c r="F18" s="20">
        <f t="shared" si="0"/>
        <v>239978.90000000002</v>
      </c>
      <c r="G18" s="20">
        <f t="shared" si="0"/>
        <v>252</v>
      </c>
      <c r="H18" s="20">
        <f t="shared" si="0"/>
        <v>239978.90000000002</v>
      </c>
      <c r="I18" s="20">
        <f t="shared" si="0"/>
        <v>0</v>
      </c>
      <c r="J18" s="20">
        <f t="shared" si="0"/>
        <v>0</v>
      </c>
      <c r="K18" s="16">
        <v>43</v>
      </c>
      <c r="L18" s="16">
        <v>57792.19</v>
      </c>
      <c r="M18" s="16">
        <v>36</v>
      </c>
      <c r="N18" s="16">
        <v>52471.22</v>
      </c>
      <c r="O18" s="16">
        <v>36</v>
      </c>
      <c r="P18" s="16">
        <v>52471.22</v>
      </c>
      <c r="Q18" s="16">
        <v>0</v>
      </c>
      <c r="R18" s="16">
        <v>0</v>
      </c>
      <c r="S18" s="16">
        <v>42</v>
      </c>
      <c r="T18" s="16">
        <v>64258.69</v>
      </c>
      <c r="U18" s="16">
        <v>40</v>
      </c>
      <c r="V18" s="16">
        <v>63862.8</v>
      </c>
      <c r="W18" s="16">
        <v>40</v>
      </c>
      <c r="X18" s="16">
        <v>63862.8</v>
      </c>
      <c r="Y18" s="16">
        <v>0</v>
      </c>
      <c r="Z18" s="16">
        <v>0</v>
      </c>
      <c r="AA18" s="16">
        <v>136</v>
      </c>
      <c r="AB18" s="16">
        <v>106454.5</v>
      </c>
      <c r="AC18" s="16">
        <v>134</v>
      </c>
      <c r="AD18" s="16">
        <v>105344.5</v>
      </c>
      <c r="AE18" s="16">
        <v>134</v>
      </c>
      <c r="AF18" s="16">
        <v>105344.5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1</v>
      </c>
      <c r="AZ18" s="16">
        <v>2720</v>
      </c>
      <c r="BA18" s="16">
        <v>1</v>
      </c>
      <c r="BB18" s="16">
        <v>2720</v>
      </c>
      <c r="BC18" s="16">
        <v>1</v>
      </c>
      <c r="BD18" s="16">
        <v>2720</v>
      </c>
      <c r="BE18" s="16">
        <v>0</v>
      </c>
      <c r="BF18" s="16">
        <v>0</v>
      </c>
      <c r="BG18" s="16">
        <v>4</v>
      </c>
      <c r="BH18" s="16">
        <v>900</v>
      </c>
      <c r="BI18" s="16">
        <v>4</v>
      </c>
      <c r="BJ18" s="16">
        <v>900</v>
      </c>
      <c r="BK18" s="16">
        <v>4</v>
      </c>
      <c r="BL18" s="16">
        <v>900</v>
      </c>
      <c r="BM18" s="16">
        <v>0</v>
      </c>
      <c r="BN18" s="16">
        <v>0</v>
      </c>
      <c r="BO18" s="16">
        <v>12</v>
      </c>
      <c r="BP18" s="16">
        <v>4164.5</v>
      </c>
      <c r="BQ18" s="16">
        <v>11</v>
      </c>
      <c r="BR18" s="16">
        <v>4160</v>
      </c>
      <c r="BS18" s="16">
        <v>11</v>
      </c>
      <c r="BT18" s="16">
        <v>4160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0</v>
      </c>
      <c r="CZ18" s="42">
        <v>0</v>
      </c>
      <c r="DA18" s="42">
        <v>0</v>
      </c>
      <c r="DB18" s="42">
        <v>0</v>
      </c>
      <c r="DC18" s="42">
        <v>0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2">
        <v>0</v>
      </c>
      <c r="DN18" s="42">
        <v>0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0</v>
      </c>
      <c r="DV18" s="42">
        <v>0</v>
      </c>
      <c r="DW18" s="42">
        <v>0</v>
      </c>
      <c r="DX18" s="42">
        <v>0</v>
      </c>
      <c r="DY18" s="42">
        <v>0</v>
      </c>
      <c r="DZ18" s="42">
        <v>0</v>
      </c>
      <c r="EA18" s="42">
        <v>21</v>
      </c>
      <c r="EB18" s="42">
        <v>8689</v>
      </c>
      <c r="EC18" s="42">
        <v>21</v>
      </c>
      <c r="ED18" s="42">
        <v>8689</v>
      </c>
      <c r="EE18" s="42">
        <v>21</v>
      </c>
      <c r="EF18" s="42">
        <v>8689</v>
      </c>
      <c r="EG18" s="42">
        <v>0</v>
      </c>
      <c r="EH18" s="42">
        <v>0</v>
      </c>
      <c r="EI18" s="42">
        <v>1</v>
      </c>
      <c r="EJ18" s="42">
        <v>120</v>
      </c>
      <c r="EK18" s="42">
        <v>1</v>
      </c>
      <c r="EL18" s="42">
        <v>120</v>
      </c>
      <c r="EM18" s="42">
        <v>1</v>
      </c>
      <c r="EN18" s="42">
        <v>120</v>
      </c>
      <c r="EO18" s="42">
        <v>0</v>
      </c>
      <c r="EP18" s="42">
        <v>0</v>
      </c>
      <c r="EQ18" s="42">
        <v>4</v>
      </c>
      <c r="ER18" s="42">
        <v>1711.38</v>
      </c>
      <c r="ES18" s="42">
        <v>4</v>
      </c>
      <c r="ET18" s="42">
        <v>1711.38</v>
      </c>
      <c r="EU18" s="42">
        <v>4</v>
      </c>
      <c r="EV18" s="42">
        <v>1711.38</v>
      </c>
      <c r="EW18" s="42">
        <v>0</v>
      </c>
      <c r="EX18" s="42">
        <v>0</v>
      </c>
    </row>
    <row r="19" spans="1:154" ht="15" x14ac:dyDescent="0.25">
      <c r="A19" s="18"/>
      <c r="B19" s="19" t="s">
        <v>41</v>
      </c>
      <c r="C19" s="20">
        <f t="shared" ref="C19:J19" si="1">C10+C11+C12+C13+C14+C15+C16+C17+C18</f>
        <v>5572</v>
      </c>
      <c r="D19" s="20">
        <f t="shared" si="1"/>
        <v>17138006.699999999</v>
      </c>
      <c r="E19" s="20">
        <f t="shared" si="1"/>
        <v>5333</v>
      </c>
      <c r="F19" s="20">
        <f t="shared" si="1"/>
        <v>16565409.939999999</v>
      </c>
      <c r="G19" s="20">
        <f t="shared" si="1"/>
        <v>4312</v>
      </c>
      <c r="H19" s="20">
        <f t="shared" si="1"/>
        <v>7148367.8300000001</v>
      </c>
      <c r="I19" s="20">
        <f t="shared" si="1"/>
        <v>10092</v>
      </c>
      <c r="J19" s="20">
        <f t="shared" si="1"/>
        <v>1472864.73</v>
      </c>
      <c r="K19" s="20">
        <f>SUM(K9:K18)</f>
        <v>982</v>
      </c>
      <c r="L19" s="20">
        <f t="shared" ref="L19:BW19" si="2">SUM(L9:L18)</f>
        <v>4239029.53</v>
      </c>
      <c r="M19" s="20">
        <f t="shared" si="2"/>
        <v>909</v>
      </c>
      <c r="N19" s="20">
        <f t="shared" si="2"/>
        <v>3945860.1100000003</v>
      </c>
      <c r="O19" s="20">
        <f t="shared" si="2"/>
        <v>786</v>
      </c>
      <c r="P19" s="20">
        <f t="shared" si="2"/>
        <v>2741298.8800000004</v>
      </c>
      <c r="Q19" s="20">
        <f t="shared" si="2"/>
        <v>43</v>
      </c>
      <c r="R19" s="20">
        <f t="shared" si="2"/>
        <v>1373960.29</v>
      </c>
      <c r="S19" s="20">
        <f t="shared" si="2"/>
        <v>1635</v>
      </c>
      <c r="T19" s="20">
        <f t="shared" si="2"/>
        <v>7003745.6500000004</v>
      </c>
      <c r="U19" s="20">
        <f t="shared" si="2"/>
        <v>1571</v>
      </c>
      <c r="V19" s="20">
        <f t="shared" si="2"/>
        <v>6972095.1400000006</v>
      </c>
      <c r="W19" s="20">
        <f t="shared" si="2"/>
        <v>1496</v>
      </c>
      <c r="X19" s="20">
        <f t="shared" si="2"/>
        <v>1361130.26</v>
      </c>
      <c r="Y19" s="20">
        <f t="shared" si="2"/>
        <v>73</v>
      </c>
      <c r="Z19" s="20">
        <f t="shared" si="2"/>
        <v>68354.44</v>
      </c>
      <c r="AA19" s="20">
        <f t="shared" si="2"/>
        <v>1616</v>
      </c>
      <c r="AB19" s="20">
        <f t="shared" si="2"/>
        <v>2804934.6299999994</v>
      </c>
      <c r="AC19" s="20">
        <f t="shared" si="2"/>
        <v>1584</v>
      </c>
      <c r="AD19" s="20">
        <f t="shared" si="2"/>
        <v>2706084.4299999992</v>
      </c>
      <c r="AE19" s="20">
        <f t="shared" si="2"/>
        <v>1240</v>
      </c>
      <c r="AF19" s="20">
        <f t="shared" si="2"/>
        <v>1519884.04</v>
      </c>
      <c r="AG19" s="20">
        <f t="shared" si="2"/>
        <v>10038</v>
      </c>
      <c r="AH19" s="20">
        <f t="shared" si="2"/>
        <v>1464</v>
      </c>
      <c r="AI19" s="20">
        <f t="shared" si="2"/>
        <v>86</v>
      </c>
      <c r="AJ19" s="20">
        <f t="shared" si="2"/>
        <v>177568.43</v>
      </c>
      <c r="AK19" s="20">
        <f t="shared" si="2"/>
        <v>83</v>
      </c>
      <c r="AL19" s="20">
        <f t="shared" si="2"/>
        <v>162187.93</v>
      </c>
      <c r="AM19" s="20">
        <f t="shared" si="2"/>
        <v>61</v>
      </c>
      <c r="AN19" s="20">
        <f t="shared" si="2"/>
        <v>19715.989999999998</v>
      </c>
      <c r="AO19" s="20">
        <f t="shared" si="2"/>
        <v>41</v>
      </c>
      <c r="AP19" s="20">
        <f t="shared" si="2"/>
        <v>42</v>
      </c>
      <c r="AQ19" s="20">
        <f t="shared" si="2"/>
        <v>54</v>
      </c>
      <c r="AR19" s="20">
        <f t="shared" si="2"/>
        <v>178821</v>
      </c>
      <c r="AS19" s="20">
        <f t="shared" si="2"/>
        <v>53</v>
      </c>
      <c r="AT19" s="20">
        <f t="shared" si="2"/>
        <v>143857</v>
      </c>
      <c r="AU19" s="20">
        <f t="shared" si="2"/>
        <v>53</v>
      </c>
      <c r="AV19" s="20">
        <f t="shared" si="2"/>
        <v>119283</v>
      </c>
      <c r="AW19" s="20">
        <f t="shared" si="2"/>
        <v>49</v>
      </c>
      <c r="AX19" s="20">
        <f t="shared" si="2"/>
        <v>50</v>
      </c>
      <c r="AY19" s="20">
        <f t="shared" si="2"/>
        <v>72</v>
      </c>
      <c r="AZ19" s="20">
        <f t="shared" si="2"/>
        <v>106375.4</v>
      </c>
      <c r="BA19" s="20">
        <f t="shared" si="2"/>
        <v>74</v>
      </c>
      <c r="BB19" s="20">
        <f t="shared" si="2"/>
        <v>106377.4</v>
      </c>
      <c r="BC19" s="20">
        <f t="shared" si="2"/>
        <v>68</v>
      </c>
      <c r="BD19" s="20">
        <f t="shared" si="2"/>
        <v>95829.4</v>
      </c>
      <c r="BE19" s="20">
        <f t="shared" si="2"/>
        <v>57</v>
      </c>
      <c r="BF19" s="20">
        <f t="shared" si="2"/>
        <v>58</v>
      </c>
      <c r="BG19" s="20">
        <f t="shared" si="2"/>
        <v>278</v>
      </c>
      <c r="BH19" s="20">
        <f t="shared" si="2"/>
        <v>1146757.1000000001</v>
      </c>
      <c r="BI19" s="20">
        <f t="shared" si="2"/>
        <v>269</v>
      </c>
      <c r="BJ19" s="20">
        <f t="shared" si="2"/>
        <v>1112271.1499999999</v>
      </c>
      <c r="BK19" s="20">
        <f t="shared" si="2"/>
        <v>211</v>
      </c>
      <c r="BL19" s="20">
        <f t="shared" si="2"/>
        <v>495971.26</v>
      </c>
      <c r="BM19" s="20">
        <f t="shared" si="2"/>
        <v>68</v>
      </c>
      <c r="BN19" s="20">
        <f t="shared" si="2"/>
        <v>11066</v>
      </c>
      <c r="BO19" s="20">
        <f t="shared" si="2"/>
        <v>118</v>
      </c>
      <c r="BP19" s="20">
        <f t="shared" si="2"/>
        <v>86790.5</v>
      </c>
      <c r="BQ19" s="20">
        <f t="shared" si="2"/>
        <v>119</v>
      </c>
      <c r="BR19" s="20">
        <f t="shared" si="2"/>
        <v>86588</v>
      </c>
      <c r="BS19" s="20">
        <f t="shared" si="2"/>
        <v>113</v>
      </c>
      <c r="BT19" s="20">
        <f t="shared" si="2"/>
        <v>63448</v>
      </c>
      <c r="BU19" s="20">
        <f t="shared" si="2"/>
        <v>73</v>
      </c>
      <c r="BV19" s="20">
        <f t="shared" si="2"/>
        <v>74</v>
      </c>
      <c r="BW19" s="20">
        <f t="shared" si="2"/>
        <v>75</v>
      </c>
      <c r="BX19" s="20">
        <f t="shared" ref="BX19:EI19" si="3">SUM(BX9:BX18)</f>
        <v>76</v>
      </c>
      <c r="BY19" s="20">
        <f t="shared" si="3"/>
        <v>77</v>
      </c>
      <c r="BZ19" s="20">
        <f t="shared" si="3"/>
        <v>78</v>
      </c>
      <c r="CA19" s="20">
        <f t="shared" si="3"/>
        <v>79</v>
      </c>
      <c r="CB19" s="20">
        <f t="shared" si="3"/>
        <v>80</v>
      </c>
      <c r="CC19" s="20">
        <f t="shared" si="3"/>
        <v>81</v>
      </c>
      <c r="CD19" s="20">
        <f t="shared" si="3"/>
        <v>82</v>
      </c>
      <c r="CE19" s="20">
        <f t="shared" si="3"/>
        <v>84</v>
      </c>
      <c r="CF19" s="20">
        <f t="shared" si="3"/>
        <v>204</v>
      </c>
      <c r="CG19" s="20">
        <f t="shared" si="3"/>
        <v>85</v>
      </c>
      <c r="CH19" s="20">
        <f t="shared" si="3"/>
        <v>86</v>
      </c>
      <c r="CI19" s="20">
        <f t="shared" si="3"/>
        <v>87</v>
      </c>
      <c r="CJ19" s="20">
        <f t="shared" si="3"/>
        <v>88</v>
      </c>
      <c r="CK19" s="20">
        <f t="shared" si="3"/>
        <v>89</v>
      </c>
      <c r="CL19" s="20">
        <f t="shared" si="3"/>
        <v>90</v>
      </c>
      <c r="CM19" s="20">
        <f t="shared" si="3"/>
        <v>93</v>
      </c>
      <c r="CN19" s="20">
        <f t="shared" si="3"/>
        <v>3142</v>
      </c>
      <c r="CO19" s="20">
        <f t="shared" si="3"/>
        <v>95</v>
      </c>
      <c r="CP19" s="20">
        <f t="shared" si="3"/>
        <v>3144</v>
      </c>
      <c r="CQ19" s="20">
        <f t="shared" si="3"/>
        <v>95</v>
      </c>
      <c r="CR19" s="20">
        <f t="shared" si="3"/>
        <v>96</v>
      </c>
      <c r="CS19" s="20">
        <f t="shared" si="3"/>
        <v>97</v>
      </c>
      <c r="CT19" s="20">
        <f t="shared" si="3"/>
        <v>98</v>
      </c>
      <c r="CU19" s="20">
        <f t="shared" si="3"/>
        <v>99</v>
      </c>
      <c r="CV19" s="20">
        <f t="shared" si="3"/>
        <v>100</v>
      </c>
      <c r="CW19" s="20">
        <f t="shared" si="3"/>
        <v>101</v>
      </c>
      <c r="CX19" s="20">
        <f t="shared" si="3"/>
        <v>102</v>
      </c>
      <c r="CY19" s="20">
        <f t="shared" si="3"/>
        <v>103</v>
      </c>
      <c r="CZ19" s="20">
        <f t="shared" si="3"/>
        <v>104</v>
      </c>
      <c r="DA19" s="20">
        <f t="shared" si="3"/>
        <v>105</v>
      </c>
      <c r="DB19" s="20">
        <f t="shared" si="3"/>
        <v>106</v>
      </c>
      <c r="DC19" s="20">
        <f t="shared" si="3"/>
        <v>109</v>
      </c>
      <c r="DD19" s="20">
        <f t="shared" si="3"/>
        <v>3823</v>
      </c>
      <c r="DE19" s="20">
        <f t="shared" si="3"/>
        <v>111</v>
      </c>
      <c r="DF19" s="20">
        <f t="shared" si="3"/>
        <v>3825</v>
      </c>
      <c r="DG19" s="20">
        <f t="shared" si="3"/>
        <v>112</v>
      </c>
      <c r="DH19" s="20">
        <f t="shared" si="3"/>
        <v>3827</v>
      </c>
      <c r="DI19" s="20">
        <f t="shared" si="3"/>
        <v>113</v>
      </c>
      <c r="DJ19" s="20">
        <f t="shared" si="3"/>
        <v>114</v>
      </c>
      <c r="DK19" s="20">
        <f t="shared" si="3"/>
        <v>115</v>
      </c>
      <c r="DL19" s="20">
        <f t="shared" si="3"/>
        <v>116</v>
      </c>
      <c r="DM19" s="20">
        <f t="shared" si="3"/>
        <v>117</v>
      </c>
      <c r="DN19" s="20">
        <f t="shared" si="3"/>
        <v>118</v>
      </c>
      <c r="DO19" s="20">
        <f t="shared" si="3"/>
        <v>119</v>
      </c>
      <c r="DP19" s="20">
        <f t="shared" si="3"/>
        <v>120</v>
      </c>
      <c r="DQ19" s="20">
        <f t="shared" si="3"/>
        <v>121</v>
      </c>
      <c r="DR19" s="20">
        <f t="shared" si="3"/>
        <v>122</v>
      </c>
      <c r="DS19" s="20">
        <f t="shared" si="3"/>
        <v>319</v>
      </c>
      <c r="DT19" s="20">
        <f t="shared" si="3"/>
        <v>157087.70000000001</v>
      </c>
      <c r="DU19" s="20">
        <f t="shared" si="3"/>
        <v>306</v>
      </c>
      <c r="DV19" s="20">
        <f t="shared" si="3"/>
        <v>149914.70000000001</v>
      </c>
      <c r="DW19" s="20">
        <f t="shared" si="3"/>
        <v>282</v>
      </c>
      <c r="DX19" s="20">
        <f t="shared" si="3"/>
        <v>124750</v>
      </c>
      <c r="DY19" s="20">
        <f t="shared" si="3"/>
        <v>131</v>
      </c>
      <c r="DZ19" s="20">
        <f t="shared" si="3"/>
        <v>1880</v>
      </c>
      <c r="EA19" s="20">
        <f t="shared" si="3"/>
        <v>560</v>
      </c>
      <c r="EB19" s="20">
        <f t="shared" si="3"/>
        <v>417218.05</v>
      </c>
      <c r="EC19" s="20">
        <f t="shared" si="3"/>
        <v>550</v>
      </c>
      <c r="ED19" s="20">
        <f t="shared" si="3"/>
        <v>392697.55</v>
      </c>
      <c r="EE19" s="20">
        <f t="shared" si="3"/>
        <v>474</v>
      </c>
      <c r="EF19" s="20">
        <f t="shared" si="3"/>
        <v>352031.25</v>
      </c>
      <c r="EG19" s="20">
        <f t="shared" si="3"/>
        <v>143</v>
      </c>
      <c r="EH19" s="20">
        <f t="shared" si="3"/>
        <v>6552</v>
      </c>
      <c r="EI19" s="20">
        <f t="shared" si="3"/>
        <v>493</v>
      </c>
      <c r="EJ19" s="20">
        <f t="shared" ref="EJ19:EX19" si="4">SUM(EJ9:EJ18)</f>
        <v>732995.16</v>
      </c>
      <c r="EK19" s="20">
        <f t="shared" si="4"/>
        <v>482</v>
      </c>
      <c r="EL19" s="20">
        <f t="shared" si="4"/>
        <v>701341.96</v>
      </c>
      <c r="EM19" s="20">
        <f t="shared" si="4"/>
        <v>247</v>
      </c>
      <c r="EN19" s="20">
        <f t="shared" si="4"/>
        <v>224403.68</v>
      </c>
      <c r="EO19" s="20">
        <f t="shared" si="4"/>
        <v>145</v>
      </c>
      <c r="EP19" s="20">
        <f t="shared" si="4"/>
        <v>146</v>
      </c>
      <c r="EQ19" s="20">
        <f t="shared" si="4"/>
        <v>206</v>
      </c>
      <c r="ER19" s="20">
        <f t="shared" si="4"/>
        <v>80662.549999999988</v>
      </c>
      <c r="ES19" s="20">
        <f t="shared" si="4"/>
        <v>205</v>
      </c>
      <c r="ET19" s="20">
        <f t="shared" si="4"/>
        <v>80257.570000000007</v>
      </c>
      <c r="EU19" s="20">
        <f t="shared" si="4"/>
        <v>180</v>
      </c>
      <c r="EV19" s="20">
        <f t="shared" si="4"/>
        <v>27819.070000000003</v>
      </c>
      <c r="EW19" s="20">
        <f t="shared" si="4"/>
        <v>155</v>
      </c>
      <c r="EX19" s="20">
        <f t="shared" si="4"/>
        <v>10154</v>
      </c>
    </row>
    <row r="20" spans="1:154" ht="18.75" thickBot="1" x14ac:dyDescent="0.3">
      <c r="A20" s="6"/>
      <c r="B20" s="43" t="s">
        <v>46</v>
      </c>
      <c r="C20" s="21"/>
      <c r="D20" s="8"/>
      <c r="E20" s="8"/>
      <c r="F20" s="9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8"/>
      <c r="BX20" s="8"/>
      <c r="BY20" s="12"/>
      <c r="BZ20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</row>
    <row r="21" spans="1:154" customFormat="1" ht="15.75" customHeight="1" thickBot="1" x14ac:dyDescent="0.3">
      <c r="A21" s="82" t="s">
        <v>1</v>
      </c>
      <c r="B21" s="83" t="s">
        <v>2</v>
      </c>
      <c r="C21" s="83" t="s">
        <v>3</v>
      </c>
      <c r="D21" s="83"/>
      <c r="E21" s="83"/>
      <c r="F21" s="83"/>
      <c r="G21" s="83"/>
      <c r="H21" s="83"/>
      <c r="I21" s="83"/>
      <c r="J21" s="83"/>
      <c r="K21" s="85" t="s">
        <v>4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 t="s">
        <v>5</v>
      </c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1" t="s">
        <v>6</v>
      </c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 t="s">
        <v>7</v>
      </c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 t="s">
        <v>8</v>
      </c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 t="s">
        <v>9</v>
      </c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 t="s">
        <v>10</v>
      </c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 t="s">
        <v>11</v>
      </c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</row>
    <row r="22" spans="1:154" customFormat="1" ht="21" customHeight="1" thickBot="1" x14ac:dyDescent="0.3">
      <c r="A22" s="82"/>
      <c r="B22" s="84"/>
      <c r="C22" s="83"/>
      <c r="D22" s="83"/>
      <c r="E22" s="83"/>
      <c r="F22" s="83"/>
      <c r="G22" s="83"/>
      <c r="H22" s="83"/>
      <c r="I22" s="83"/>
      <c r="J22" s="83"/>
      <c r="K22" s="81" t="s">
        <v>12</v>
      </c>
      <c r="L22" s="81"/>
      <c r="M22" s="81"/>
      <c r="N22" s="81"/>
      <c r="O22" s="81"/>
      <c r="P22" s="81"/>
      <c r="Q22" s="81"/>
      <c r="R22" s="81"/>
      <c r="S22" s="81" t="s">
        <v>13</v>
      </c>
      <c r="T22" s="81"/>
      <c r="U22" s="81"/>
      <c r="V22" s="81"/>
      <c r="W22" s="81"/>
      <c r="X22" s="81"/>
      <c r="Y22" s="81"/>
      <c r="Z22" s="81"/>
      <c r="AA22" s="81" t="s">
        <v>14</v>
      </c>
      <c r="AB22" s="81"/>
      <c r="AC22" s="81"/>
      <c r="AD22" s="81"/>
      <c r="AE22" s="81"/>
      <c r="AF22" s="81"/>
      <c r="AG22" s="81"/>
      <c r="AH22" s="81"/>
      <c r="AI22" s="81" t="s">
        <v>15</v>
      </c>
      <c r="AJ22" s="81"/>
      <c r="AK22" s="81"/>
      <c r="AL22" s="81"/>
      <c r="AM22" s="81"/>
      <c r="AN22" s="81"/>
      <c r="AO22" s="81"/>
      <c r="AP22" s="81"/>
      <c r="AQ22" s="81" t="s">
        <v>16</v>
      </c>
      <c r="AR22" s="81"/>
      <c r="AS22" s="81"/>
      <c r="AT22" s="81"/>
      <c r="AU22" s="81"/>
      <c r="AV22" s="81"/>
      <c r="AW22" s="81"/>
      <c r="AX22" s="81"/>
      <c r="AY22" s="81" t="s">
        <v>17</v>
      </c>
      <c r="AZ22" s="81"/>
      <c r="BA22" s="81"/>
      <c r="BB22" s="81"/>
      <c r="BC22" s="81"/>
      <c r="BD22" s="81"/>
      <c r="BE22" s="81"/>
      <c r="BF22" s="81"/>
      <c r="BG22" s="81" t="s">
        <v>18</v>
      </c>
      <c r="BH22" s="81"/>
      <c r="BI22" s="81"/>
      <c r="BJ22" s="81"/>
      <c r="BK22" s="81"/>
      <c r="BL22" s="81"/>
      <c r="BM22" s="81"/>
      <c r="BN22" s="81"/>
      <c r="BO22" s="81" t="s">
        <v>17</v>
      </c>
      <c r="BP22" s="81"/>
      <c r="BQ22" s="81"/>
      <c r="BR22" s="81"/>
      <c r="BS22" s="81"/>
      <c r="BT22" s="81"/>
      <c r="BU22" s="81"/>
      <c r="BV22" s="81"/>
      <c r="BW22" s="81" t="s">
        <v>19</v>
      </c>
      <c r="BX22" s="81"/>
      <c r="BY22" s="81"/>
      <c r="BZ22" s="81"/>
      <c r="CA22" s="81"/>
      <c r="CB22" s="81"/>
      <c r="CC22" s="81"/>
      <c r="CD22" s="81"/>
      <c r="CE22" s="81" t="s">
        <v>17</v>
      </c>
      <c r="CF22" s="81"/>
      <c r="CG22" s="81"/>
      <c r="CH22" s="81"/>
      <c r="CI22" s="81"/>
      <c r="CJ22" s="81"/>
      <c r="CK22" s="81"/>
      <c r="CL22" s="81"/>
      <c r="CM22" s="81" t="s">
        <v>20</v>
      </c>
      <c r="CN22" s="81"/>
      <c r="CO22" s="81"/>
      <c r="CP22" s="81"/>
      <c r="CQ22" s="81"/>
      <c r="CR22" s="81"/>
      <c r="CS22" s="81"/>
      <c r="CT22" s="81"/>
      <c r="CU22" s="81" t="s">
        <v>17</v>
      </c>
      <c r="CV22" s="81"/>
      <c r="CW22" s="81"/>
      <c r="CX22" s="81"/>
      <c r="CY22" s="81"/>
      <c r="CZ22" s="81"/>
      <c r="DA22" s="81"/>
      <c r="DB22" s="81"/>
      <c r="DC22" s="81" t="s">
        <v>21</v>
      </c>
      <c r="DD22" s="81"/>
      <c r="DE22" s="81"/>
      <c r="DF22" s="81"/>
      <c r="DG22" s="81"/>
      <c r="DH22" s="81"/>
      <c r="DI22" s="81"/>
      <c r="DJ22" s="81"/>
      <c r="DK22" s="81" t="s">
        <v>17</v>
      </c>
      <c r="DL22" s="81"/>
      <c r="DM22" s="81"/>
      <c r="DN22" s="81"/>
      <c r="DO22" s="81"/>
      <c r="DP22" s="81"/>
      <c r="DQ22" s="81"/>
      <c r="DR22" s="81"/>
      <c r="DS22" s="81" t="s">
        <v>22</v>
      </c>
      <c r="DT22" s="81"/>
      <c r="DU22" s="81"/>
      <c r="DV22" s="81"/>
      <c r="DW22" s="81"/>
      <c r="DX22" s="81"/>
      <c r="DY22" s="81"/>
      <c r="DZ22" s="81"/>
      <c r="EA22" s="81" t="s">
        <v>17</v>
      </c>
      <c r="EB22" s="81"/>
      <c r="EC22" s="81"/>
      <c r="ED22" s="81"/>
      <c r="EE22" s="81"/>
      <c r="EF22" s="81"/>
      <c r="EG22" s="81"/>
      <c r="EH22" s="81"/>
      <c r="EI22" s="81" t="s">
        <v>23</v>
      </c>
      <c r="EJ22" s="81"/>
      <c r="EK22" s="81"/>
      <c r="EL22" s="81"/>
      <c r="EM22" s="81"/>
      <c r="EN22" s="81"/>
      <c r="EO22" s="81"/>
      <c r="EP22" s="81"/>
      <c r="EQ22" s="81" t="s">
        <v>17</v>
      </c>
      <c r="ER22" s="81"/>
      <c r="ES22" s="81"/>
      <c r="ET22" s="81"/>
      <c r="EU22" s="81"/>
      <c r="EV22" s="81"/>
      <c r="EW22" s="81"/>
      <c r="EX22" s="81"/>
    </row>
    <row r="23" spans="1:154" customFormat="1" ht="33" customHeight="1" thickBot="1" x14ac:dyDescent="0.3">
      <c r="A23" s="82"/>
      <c r="B23" s="84"/>
      <c r="C23" s="76" t="s">
        <v>24</v>
      </c>
      <c r="D23" s="76" t="s">
        <v>25</v>
      </c>
      <c r="E23" s="78" t="s">
        <v>26</v>
      </c>
      <c r="F23" s="78"/>
      <c r="G23" s="78"/>
      <c r="H23" s="78"/>
      <c r="I23" s="78"/>
      <c r="J23" s="78"/>
      <c r="K23" s="76" t="s">
        <v>27</v>
      </c>
      <c r="L23" s="76" t="s">
        <v>28</v>
      </c>
      <c r="M23" s="78" t="s">
        <v>26</v>
      </c>
      <c r="N23" s="78"/>
      <c r="O23" s="78"/>
      <c r="P23" s="78"/>
      <c r="Q23" s="78"/>
      <c r="R23" s="78"/>
      <c r="S23" s="76" t="s">
        <v>29</v>
      </c>
      <c r="T23" s="76" t="s">
        <v>28</v>
      </c>
      <c r="U23" s="78" t="s">
        <v>26</v>
      </c>
      <c r="V23" s="78"/>
      <c r="W23" s="78"/>
      <c r="X23" s="78"/>
      <c r="Y23" s="78"/>
      <c r="Z23" s="78"/>
      <c r="AA23" s="76" t="s">
        <v>29</v>
      </c>
      <c r="AB23" s="76" t="s">
        <v>28</v>
      </c>
      <c r="AC23" s="78" t="s">
        <v>26</v>
      </c>
      <c r="AD23" s="78"/>
      <c r="AE23" s="78"/>
      <c r="AF23" s="78"/>
      <c r="AG23" s="78"/>
      <c r="AH23" s="78"/>
      <c r="AI23" s="76" t="s">
        <v>29</v>
      </c>
      <c r="AJ23" s="76" t="s">
        <v>28</v>
      </c>
      <c r="AK23" s="78" t="s">
        <v>26</v>
      </c>
      <c r="AL23" s="78"/>
      <c r="AM23" s="78"/>
      <c r="AN23" s="78"/>
      <c r="AO23" s="78"/>
      <c r="AP23" s="78"/>
      <c r="AQ23" s="76" t="s">
        <v>29</v>
      </c>
      <c r="AR23" s="76" t="s">
        <v>28</v>
      </c>
      <c r="AS23" s="78" t="s">
        <v>26</v>
      </c>
      <c r="AT23" s="78"/>
      <c r="AU23" s="78"/>
      <c r="AV23" s="78"/>
      <c r="AW23" s="78"/>
      <c r="AX23" s="78"/>
      <c r="AY23" s="76" t="s">
        <v>29</v>
      </c>
      <c r="AZ23" s="76" t="s">
        <v>28</v>
      </c>
      <c r="BA23" s="76" t="s">
        <v>26</v>
      </c>
      <c r="BB23" s="76"/>
      <c r="BC23" s="76"/>
      <c r="BD23" s="76"/>
      <c r="BE23" s="76"/>
      <c r="BF23" s="76"/>
      <c r="BG23" s="76" t="s">
        <v>29</v>
      </c>
      <c r="BH23" s="76" t="s">
        <v>28</v>
      </c>
      <c r="BI23" s="76" t="s">
        <v>26</v>
      </c>
      <c r="BJ23" s="76"/>
      <c r="BK23" s="76"/>
      <c r="BL23" s="76"/>
      <c r="BM23" s="76"/>
      <c r="BN23" s="76"/>
      <c r="BO23" s="76" t="s">
        <v>29</v>
      </c>
      <c r="BP23" s="76" t="s">
        <v>28</v>
      </c>
      <c r="BQ23" s="76" t="s">
        <v>26</v>
      </c>
      <c r="BR23" s="76"/>
      <c r="BS23" s="76"/>
      <c r="BT23" s="76"/>
      <c r="BU23" s="76"/>
      <c r="BV23" s="76"/>
      <c r="BW23" s="76" t="s">
        <v>29</v>
      </c>
      <c r="BX23" s="76" t="s">
        <v>28</v>
      </c>
      <c r="BY23" s="76" t="s">
        <v>26</v>
      </c>
      <c r="BZ23" s="76"/>
      <c r="CA23" s="76"/>
      <c r="CB23" s="76"/>
      <c r="CC23" s="76"/>
      <c r="CD23" s="76"/>
      <c r="CE23" s="76" t="s">
        <v>29</v>
      </c>
      <c r="CF23" s="76" t="s">
        <v>28</v>
      </c>
      <c r="CG23" s="78" t="s">
        <v>26</v>
      </c>
      <c r="CH23" s="78"/>
      <c r="CI23" s="78"/>
      <c r="CJ23" s="78"/>
      <c r="CK23" s="78"/>
      <c r="CL23" s="78"/>
      <c r="CM23" s="76" t="s">
        <v>29</v>
      </c>
      <c r="CN23" s="76" t="s">
        <v>28</v>
      </c>
      <c r="CO23" s="78" t="s">
        <v>26</v>
      </c>
      <c r="CP23" s="78"/>
      <c r="CQ23" s="78"/>
      <c r="CR23" s="78"/>
      <c r="CS23" s="78"/>
      <c r="CT23" s="78"/>
      <c r="CU23" s="76" t="s">
        <v>29</v>
      </c>
      <c r="CV23" s="76" t="s">
        <v>28</v>
      </c>
      <c r="CW23" s="78" t="s">
        <v>26</v>
      </c>
      <c r="CX23" s="78"/>
      <c r="CY23" s="78"/>
      <c r="CZ23" s="78"/>
      <c r="DA23" s="78"/>
      <c r="DB23" s="78"/>
      <c r="DC23" s="76" t="s">
        <v>29</v>
      </c>
      <c r="DD23" s="76" t="s">
        <v>28</v>
      </c>
      <c r="DE23" s="78" t="s">
        <v>26</v>
      </c>
      <c r="DF23" s="78"/>
      <c r="DG23" s="78"/>
      <c r="DH23" s="78"/>
      <c r="DI23" s="78"/>
      <c r="DJ23" s="78"/>
      <c r="DK23" s="76" t="s">
        <v>29</v>
      </c>
      <c r="DL23" s="76" t="s">
        <v>28</v>
      </c>
      <c r="DM23" s="78" t="s">
        <v>26</v>
      </c>
      <c r="DN23" s="78"/>
      <c r="DO23" s="78"/>
      <c r="DP23" s="78"/>
      <c r="DQ23" s="78"/>
      <c r="DR23" s="78"/>
      <c r="DS23" s="76" t="s">
        <v>29</v>
      </c>
      <c r="DT23" s="76" t="s">
        <v>28</v>
      </c>
      <c r="DU23" s="78" t="s">
        <v>26</v>
      </c>
      <c r="DV23" s="78"/>
      <c r="DW23" s="78"/>
      <c r="DX23" s="78"/>
      <c r="DY23" s="78"/>
      <c r="DZ23" s="78"/>
      <c r="EA23" s="76" t="s">
        <v>29</v>
      </c>
      <c r="EB23" s="76" t="s">
        <v>28</v>
      </c>
      <c r="EC23" s="78" t="s">
        <v>26</v>
      </c>
      <c r="ED23" s="78"/>
      <c r="EE23" s="78"/>
      <c r="EF23" s="78"/>
      <c r="EG23" s="78"/>
      <c r="EH23" s="78"/>
      <c r="EI23" s="76" t="s">
        <v>29</v>
      </c>
      <c r="EJ23" s="76" t="s">
        <v>28</v>
      </c>
      <c r="EK23" s="78" t="s">
        <v>26</v>
      </c>
      <c r="EL23" s="78"/>
      <c r="EM23" s="78"/>
      <c r="EN23" s="78"/>
      <c r="EO23" s="78"/>
      <c r="EP23" s="78"/>
      <c r="EQ23" s="76" t="s">
        <v>29</v>
      </c>
      <c r="ER23" s="76" t="s">
        <v>28</v>
      </c>
      <c r="ES23" s="78" t="s">
        <v>26</v>
      </c>
      <c r="ET23" s="78"/>
      <c r="EU23" s="78"/>
      <c r="EV23" s="78"/>
      <c r="EW23" s="78"/>
      <c r="EX23" s="78"/>
    </row>
    <row r="24" spans="1:154" customFormat="1" ht="36" customHeight="1" thickBot="1" x14ac:dyDescent="0.3">
      <c r="A24" s="82"/>
      <c r="B24" s="84"/>
      <c r="C24" s="76"/>
      <c r="D24" s="76"/>
      <c r="E24" s="76" t="s">
        <v>30</v>
      </c>
      <c r="F24" s="76" t="s">
        <v>31</v>
      </c>
      <c r="G24" s="79" t="s">
        <v>44</v>
      </c>
      <c r="H24" s="79"/>
      <c r="I24" s="79" t="s">
        <v>45</v>
      </c>
      <c r="J24" s="79"/>
      <c r="K24" s="76"/>
      <c r="L24" s="76"/>
      <c r="M24" s="76" t="s">
        <v>30</v>
      </c>
      <c r="N24" s="76" t="s">
        <v>31</v>
      </c>
      <c r="O24" s="76" t="s">
        <v>44</v>
      </c>
      <c r="P24" s="76"/>
      <c r="Q24" s="76" t="s">
        <v>45</v>
      </c>
      <c r="R24" s="76"/>
      <c r="S24" s="76"/>
      <c r="T24" s="76"/>
      <c r="U24" s="76" t="s">
        <v>30</v>
      </c>
      <c r="V24" s="76" t="s">
        <v>31</v>
      </c>
      <c r="W24" s="76" t="s">
        <v>44</v>
      </c>
      <c r="X24" s="76"/>
      <c r="Y24" s="76" t="s">
        <v>45</v>
      </c>
      <c r="Z24" s="76"/>
      <c r="AA24" s="76"/>
      <c r="AB24" s="76"/>
      <c r="AC24" s="76" t="s">
        <v>30</v>
      </c>
      <c r="AD24" s="76" t="s">
        <v>31</v>
      </c>
      <c r="AE24" s="76" t="s">
        <v>44</v>
      </c>
      <c r="AF24" s="76"/>
      <c r="AG24" s="76" t="s">
        <v>45</v>
      </c>
      <c r="AH24" s="76"/>
      <c r="AI24" s="76"/>
      <c r="AJ24" s="76"/>
      <c r="AK24" s="76" t="s">
        <v>30</v>
      </c>
      <c r="AL24" s="76" t="s">
        <v>31</v>
      </c>
      <c r="AM24" s="76" t="s">
        <v>44</v>
      </c>
      <c r="AN24" s="76"/>
      <c r="AO24" s="76" t="s">
        <v>45</v>
      </c>
      <c r="AP24" s="76"/>
      <c r="AQ24" s="76"/>
      <c r="AR24" s="76"/>
      <c r="AS24" s="76" t="s">
        <v>30</v>
      </c>
      <c r="AT24" s="76" t="s">
        <v>31</v>
      </c>
      <c r="AU24" s="77" t="s">
        <v>44</v>
      </c>
      <c r="AV24" s="77"/>
      <c r="AW24" s="77" t="s">
        <v>45</v>
      </c>
      <c r="AX24" s="77"/>
      <c r="AY24" s="76"/>
      <c r="AZ24" s="76"/>
      <c r="BA24" s="76" t="s">
        <v>30</v>
      </c>
      <c r="BB24" s="76" t="s">
        <v>31</v>
      </c>
      <c r="BC24" s="77" t="s">
        <v>44</v>
      </c>
      <c r="BD24" s="77"/>
      <c r="BE24" s="77" t="s">
        <v>45</v>
      </c>
      <c r="BF24" s="77"/>
      <c r="BG24" s="76"/>
      <c r="BH24" s="76"/>
      <c r="BI24" s="76" t="s">
        <v>30</v>
      </c>
      <c r="BJ24" s="76" t="s">
        <v>31</v>
      </c>
      <c r="BK24" s="77" t="s">
        <v>44</v>
      </c>
      <c r="BL24" s="77"/>
      <c r="BM24" s="77" t="s">
        <v>45</v>
      </c>
      <c r="BN24" s="77"/>
      <c r="BO24" s="76"/>
      <c r="BP24" s="76"/>
      <c r="BQ24" s="76" t="s">
        <v>30</v>
      </c>
      <c r="BR24" s="76" t="s">
        <v>31</v>
      </c>
      <c r="BS24" s="77" t="s">
        <v>44</v>
      </c>
      <c r="BT24" s="77"/>
      <c r="BU24" s="77" t="s">
        <v>45</v>
      </c>
      <c r="BV24" s="77"/>
      <c r="BW24" s="76"/>
      <c r="BX24" s="76"/>
      <c r="BY24" s="76" t="s">
        <v>30</v>
      </c>
      <c r="BZ24" s="76" t="s">
        <v>31</v>
      </c>
      <c r="CA24" s="77" t="s">
        <v>44</v>
      </c>
      <c r="CB24" s="77"/>
      <c r="CC24" s="77" t="s">
        <v>45</v>
      </c>
      <c r="CD24" s="77"/>
      <c r="CE24" s="76"/>
      <c r="CF24" s="76"/>
      <c r="CG24" s="76" t="s">
        <v>30</v>
      </c>
      <c r="CH24" s="76" t="s">
        <v>31</v>
      </c>
      <c r="CI24" s="77" t="s">
        <v>44</v>
      </c>
      <c r="CJ24" s="77"/>
      <c r="CK24" s="77" t="s">
        <v>45</v>
      </c>
      <c r="CL24" s="77"/>
      <c r="CM24" s="76"/>
      <c r="CN24" s="76"/>
      <c r="CO24" s="76" t="s">
        <v>30</v>
      </c>
      <c r="CP24" s="76" t="s">
        <v>31</v>
      </c>
      <c r="CQ24" s="77" t="s">
        <v>44</v>
      </c>
      <c r="CR24" s="77"/>
      <c r="CS24" s="77" t="s">
        <v>45</v>
      </c>
      <c r="CT24" s="77"/>
      <c r="CU24" s="76"/>
      <c r="CV24" s="76"/>
      <c r="CW24" s="76" t="s">
        <v>30</v>
      </c>
      <c r="CX24" s="76" t="s">
        <v>31</v>
      </c>
      <c r="CY24" s="77" t="s">
        <v>44</v>
      </c>
      <c r="CZ24" s="77"/>
      <c r="DA24" s="77" t="s">
        <v>45</v>
      </c>
      <c r="DB24" s="77"/>
      <c r="DC24" s="76"/>
      <c r="DD24" s="76"/>
      <c r="DE24" s="76" t="s">
        <v>30</v>
      </c>
      <c r="DF24" s="76" t="s">
        <v>31</v>
      </c>
      <c r="DG24" s="77" t="s">
        <v>44</v>
      </c>
      <c r="DH24" s="77"/>
      <c r="DI24" s="77" t="s">
        <v>45</v>
      </c>
      <c r="DJ24" s="77"/>
      <c r="DK24" s="76"/>
      <c r="DL24" s="76"/>
      <c r="DM24" s="76" t="s">
        <v>30</v>
      </c>
      <c r="DN24" s="76" t="s">
        <v>31</v>
      </c>
      <c r="DO24" s="77" t="s">
        <v>44</v>
      </c>
      <c r="DP24" s="77"/>
      <c r="DQ24" s="77" t="s">
        <v>45</v>
      </c>
      <c r="DR24" s="77"/>
      <c r="DS24" s="76"/>
      <c r="DT24" s="76"/>
      <c r="DU24" s="76" t="s">
        <v>30</v>
      </c>
      <c r="DV24" s="76" t="s">
        <v>31</v>
      </c>
      <c r="DW24" s="77" t="s">
        <v>44</v>
      </c>
      <c r="DX24" s="77"/>
      <c r="DY24" s="77" t="s">
        <v>45</v>
      </c>
      <c r="DZ24" s="77"/>
      <c r="EA24" s="76"/>
      <c r="EB24" s="76"/>
      <c r="EC24" s="76" t="s">
        <v>30</v>
      </c>
      <c r="ED24" s="76" t="s">
        <v>31</v>
      </c>
      <c r="EE24" s="77" t="s">
        <v>44</v>
      </c>
      <c r="EF24" s="77"/>
      <c r="EG24" s="77" t="s">
        <v>45</v>
      </c>
      <c r="EH24" s="77"/>
      <c r="EI24" s="76"/>
      <c r="EJ24" s="76"/>
      <c r="EK24" s="76" t="s">
        <v>30</v>
      </c>
      <c r="EL24" s="76" t="s">
        <v>31</v>
      </c>
      <c r="EM24" s="76" t="s">
        <v>44</v>
      </c>
      <c r="EN24" s="76"/>
      <c r="EO24" s="76" t="s">
        <v>45</v>
      </c>
      <c r="EP24" s="76"/>
      <c r="EQ24" s="76"/>
      <c r="ER24" s="76"/>
      <c r="ES24" s="76" t="s">
        <v>30</v>
      </c>
      <c r="ET24" s="76" t="s">
        <v>31</v>
      </c>
      <c r="EU24" s="76" t="s">
        <v>44</v>
      </c>
      <c r="EV24" s="76"/>
      <c r="EW24" s="76" t="s">
        <v>45</v>
      </c>
      <c r="EX24" s="76"/>
    </row>
    <row r="25" spans="1:154" customFormat="1" ht="29.25" customHeight="1" thickBot="1" x14ac:dyDescent="0.3">
      <c r="A25" s="82"/>
      <c r="B25" s="84"/>
      <c r="C25" s="80"/>
      <c r="D25" s="80"/>
      <c r="E25" s="76"/>
      <c r="F25" s="76"/>
      <c r="G25" s="36" t="s">
        <v>30</v>
      </c>
      <c r="H25" s="36" t="s">
        <v>31</v>
      </c>
      <c r="I25" s="36" t="s">
        <v>30</v>
      </c>
      <c r="J25" s="36" t="s">
        <v>31</v>
      </c>
      <c r="K25" s="76"/>
      <c r="L25" s="76"/>
      <c r="M25" s="76"/>
      <c r="N25" s="76"/>
      <c r="O25" s="36" t="s">
        <v>30</v>
      </c>
      <c r="P25" s="36" t="s">
        <v>31</v>
      </c>
      <c r="Q25" s="36" t="s">
        <v>30</v>
      </c>
      <c r="R25" s="36" t="s">
        <v>31</v>
      </c>
      <c r="S25" s="76"/>
      <c r="T25" s="76"/>
      <c r="U25" s="76"/>
      <c r="V25" s="76"/>
      <c r="W25" s="36" t="s">
        <v>30</v>
      </c>
      <c r="X25" s="36" t="s">
        <v>31</v>
      </c>
      <c r="Y25" s="36" t="s">
        <v>30</v>
      </c>
      <c r="Z25" s="36" t="s">
        <v>31</v>
      </c>
      <c r="AA25" s="76"/>
      <c r="AB25" s="76"/>
      <c r="AC25" s="76"/>
      <c r="AD25" s="76"/>
      <c r="AE25" s="36" t="s">
        <v>30</v>
      </c>
      <c r="AF25" s="36" t="s">
        <v>31</v>
      </c>
      <c r="AG25" s="36" t="s">
        <v>30</v>
      </c>
      <c r="AH25" s="36" t="s">
        <v>31</v>
      </c>
      <c r="AI25" s="76"/>
      <c r="AJ25" s="76"/>
      <c r="AK25" s="76"/>
      <c r="AL25" s="76"/>
      <c r="AM25" s="36" t="s">
        <v>30</v>
      </c>
      <c r="AN25" s="36" t="s">
        <v>31</v>
      </c>
      <c r="AO25" s="36" t="s">
        <v>30</v>
      </c>
      <c r="AP25" s="36" t="s">
        <v>31</v>
      </c>
      <c r="AQ25" s="80"/>
      <c r="AR25" s="80"/>
      <c r="AS25" s="76"/>
      <c r="AT25" s="76"/>
      <c r="AU25" s="36" t="s">
        <v>30</v>
      </c>
      <c r="AV25" s="36" t="s">
        <v>31</v>
      </c>
      <c r="AW25" s="36" t="s">
        <v>30</v>
      </c>
      <c r="AX25" s="36" t="s">
        <v>31</v>
      </c>
      <c r="AY25" s="80"/>
      <c r="AZ25" s="80"/>
      <c r="BA25" s="76"/>
      <c r="BB25" s="76"/>
      <c r="BC25" s="36" t="s">
        <v>30</v>
      </c>
      <c r="BD25" s="36" t="s">
        <v>31</v>
      </c>
      <c r="BE25" s="36" t="s">
        <v>30</v>
      </c>
      <c r="BF25" s="36" t="s">
        <v>31</v>
      </c>
      <c r="BG25" s="80"/>
      <c r="BH25" s="80"/>
      <c r="BI25" s="76"/>
      <c r="BJ25" s="76"/>
      <c r="BK25" s="36" t="s">
        <v>30</v>
      </c>
      <c r="BL25" s="36" t="s">
        <v>31</v>
      </c>
      <c r="BM25" s="36" t="s">
        <v>30</v>
      </c>
      <c r="BN25" s="36" t="s">
        <v>31</v>
      </c>
      <c r="BO25" s="80"/>
      <c r="BP25" s="80"/>
      <c r="BQ25" s="76"/>
      <c r="BR25" s="76"/>
      <c r="BS25" s="36" t="s">
        <v>30</v>
      </c>
      <c r="BT25" s="36" t="s">
        <v>31</v>
      </c>
      <c r="BU25" s="36" t="s">
        <v>30</v>
      </c>
      <c r="BV25" s="36" t="s">
        <v>31</v>
      </c>
      <c r="BW25" s="80"/>
      <c r="BX25" s="80"/>
      <c r="BY25" s="76"/>
      <c r="BZ25" s="76"/>
      <c r="CA25" s="36" t="s">
        <v>30</v>
      </c>
      <c r="CB25" s="36" t="s">
        <v>31</v>
      </c>
      <c r="CC25" s="36" t="s">
        <v>30</v>
      </c>
      <c r="CD25" s="36" t="s">
        <v>31</v>
      </c>
      <c r="CE25" s="80"/>
      <c r="CF25" s="80"/>
      <c r="CG25" s="76"/>
      <c r="CH25" s="76"/>
      <c r="CI25" s="36" t="s">
        <v>30</v>
      </c>
      <c r="CJ25" s="36" t="s">
        <v>31</v>
      </c>
      <c r="CK25" s="36" t="s">
        <v>30</v>
      </c>
      <c r="CL25" s="36" t="s">
        <v>31</v>
      </c>
      <c r="CM25" s="80"/>
      <c r="CN25" s="80"/>
      <c r="CO25" s="76"/>
      <c r="CP25" s="76"/>
      <c r="CQ25" s="36" t="s">
        <v>30</v>
      </c>
      <c r="CR25" s="36" t="s">
        <v>31</v>
      </c>
      <c r="CS25" s="36" t="s">
        <v>30</v>
      </c>
      <c r="CT25" s="36" t="s">
        <v>31</v>
      </c>
      <c r="CU25" s="80"/>
      <c r="CV25" s="80"/>
      <c r="CW25" s="76"/>
      <c r="CX25" s="76"/>
      <c r="CY25" s="36" t="s">
        <v>30</v>
      </c>
      <c r="CZ25" s="36" t="s">
        <v>31</v>
      </c>
      <c r="DA25" s="36" t="s">
        <v>30</v>
      </c>
      <c r="DB25" s="36" t="s">
        <v>31</v>
      </c>
      <c r="DC25" s="80"/>
      <c r="DD25" s="80"/>
      <c r="DE25" s="76"/>
      <c r="DF25" s="76"/>
      <c r="DG25" s="36" t="s">
        <v>30</v>
      </c>
      <c r="DH25" s="36" t="s">
        <v>31</v>
      </c>
      <c r="DI25" s="36" t="s">
        <v>30</v>
      </c>
      <c r="DJ25" s="36" t="s">
        <v>31</v>
      </c>
      <c r="DK25" s="80"/>
      <c r="DL25" s="80"/>
      <c r="DM25" s="76"/>
      <c r="DN25" s="76"/>
      <c r="DO25" s="36" t="s">
        <v>30</v>
      </c>
      <c r="DP25" s="36" t="s">
        <v>31</v>
      </c>
      <c r="DQ25" s="36" t="s">
        <v>30</v>
      </c>
      <c r="DR25" s="36" t="s">
        <v>31</v>
      </c>
      <c r="DS25" s="80"/>
      <c r="DT25" s="80"/>
      <c r="DU25" s="76"/>
      <c r="DV25" s="76"/>
      <c r="DW25" s="36" t="s">
        <v>30</v>
      </c>
      <c r="DX25" s="36" t="s">
        <v>31</v>
      </c>
      <c r="DY25" s="36" t="s">
        <v>30</v>
      </c>
      <c r="DZ25" s="36" t="s">
        <v>31</v>
      </c>
      <c r="EA25" s="80"/>
      <c r="EB25" s="80"/>
      <c r="EC25" s="76"/>
      <c r="ED25" s="76"/>
      <c r="EE25" s="36" t="s">
        <v>30</v>
      </c>
      <c r="EF25" s="36" t="s">
        <v>31</v>
      </c>
      <c r="EG25" s="36" t="s">
        <v>30</v>
      </c>
      <c r="EH25" s="36" t="s">
        <v>31</v>
      </c>
      <c r="EI25" s="76"/>
      <c r="EJ25" s="76"/>
      <c r="EK25" s="76"/>
      <c r="EL25" s="76"/>
      <c r="EM25" s="36" t="s">
        <v>30</v>
      </c>
      <c r="EN25" s="36" t="s">
        <v>31</v>
      </c>
      <c r="EO25" s="36" t="s">
        <v>30</v>
      </c>
      <c r="EP25" s="36" t="s">
        <v>31</v>
      </c>
      <c r="EQ25" s="76"/>
      <c r="ER25" s="76"/>
      <c r="ES25" s="76"/>
      <c r="ET25" s="76"/>
      <c r="EU25" s="36" t="s">
        <v>30</v>
      </c>
      <c r="EV25" s="36" t="s">
        <v>31</v>
      </c>
      <c r="EW25" s="36" t="s">
        <v>30</v>
      </c>
      <c r="EX25" s="36" t="s">
        <v>31</v>
      </c>
    </row>
    <row r="26" spans="1:154" s="41" customFormat="1" ht="15.75" thickBot="1" x14ac:dyDescent="0.3">
      <c r="A26" s="37">
        <v>1</v>
      </c>
      <c r="B26" s="38">
        <v>2</v>
      </c>
      <c r="C26" s="39">
        <v>3</v>
      </c>
      <c r="D26" s="39">
        <v>4</v>
      </c>
      <c r="E26" s="39">
        <v>5</v>
      </c>
      <c r="F26" s="39">
        <v>6</v>
      </c>
      <c r="G26" s="39">
        <v>7</v>
      </c>
      <c r="H26" s="39">
        <v>8</v>
      </c>
      <c r="I26" s="39">
        <v>9</v>
      </c>
      <c r="J26" s="39">
        <v>10</v>
      </c>
      <c r="K26" s="39">
        <v>11</v>
      </c>
      <c r="L26" s="39">
        <v>12</v>
      </c>
      <c r="M26" s="39">
        <v>13</v>
      </c>
      <c r="N26" s="39">
        <v>14</v>
      </c>
      <c r="O26" s="39">
        <v>15</v>
      </c>
      <c r="P26" s="39">
        <v>16</v>
      </c>
      <c r="Q26" s="39">
        <v>17</v>
      </c>
      <c r="R26" s="39">
        <v>18</v>
      </c>
      <c r="S26" s="39">
        <v>19</v>
      </c>
      <c r="T26" s="39">
        <v>20</v>
      </c>
      <c r="U26" s="39">
        <v>21</v>
      </c>
      <c r="V26" s="39">
        <v>22</v>
      </c>
      <c r="W26" s="39">
        <v>23</v>
      </c>
      <c r="X26" s="39">
        <v>24</v>
      </c>
      <c r="Y26" s="39">
        <v>25</v>
      </c>
      <c r="Z26" s="39">
        <v>26</v>
      </c>
      <c r="AA26" s="39">
        <v>27</v>
      </c>
      <c r="AB26" s="39">
        <v>28</v>
      </c>
      <c r="AC26" s="39">
        <v>29</v>
      </c>
      <c r="AD26" s="39">
        <v>30</v>
      </c>
      <c r="AE26" s="39">
        <v>31</v>
      </c>
      <c r="AF26" s="39">
        <v>32</v>
      </c>
      <c r="AG26" s="39">
        <v>33</v>
      </c>
      <c r="AH26" s="39">
        <v>34</v>
      </c>
      <c r="AI26" s="39">
        <v>35</v>
      </c>
      <c r="AJ26" s="39">
        <v>36</v>
      </c>
      <c r="AK26" s="39">
        <v>37</v>
      </c>
      <c r="AL26" s="39">
        <v>38</v>
      </c>
      <c r="AM26" s="39">
        <v>39</v>
      </c>
      <c r="AN26" s="39">
        <v>40</v>
      </c>
      <c r="AO26" s="39">
        <v>41</v>
      </c>
      <c r="AP26" s="39">
        <v>42</v>
      </c>
      <c r="AQ26" s="39">
        <v>43</v>
      </c>
      <c r="AR26" s="39">
        <v>44</v>
      </c>
      <c r="AS26" s="39">
        <v>45</v>
      </c>
      <c r="AT26" s="39">
        <v>46</v>
      </c>
      <c r="AU26" s="39">
        <v>47</v>
      </c>
      <c r="AV26" s="39">
        <v>48</v>
      </c>
      <c r="AW26" s="39">
        <v>49</v>
      </c>
      <c r="AX26" s="39">
        <v>50</v>
      </c>
      <c r="AY26" s="39">
        <v>51</v>
      </c>
      <c r="AZ26" s="39">
        <v>52</v>
      </c>
      <c r="BA26" s="39">
        <v>53</v>
      </c>
      <c r="BB26" s="39">
        <v>54</v>
      </c>
      <c r="BC26" s="39">
        <v>55</v>
      </c>
      <c r="BD26" s="39">
        <v>56</v>
      </c>
      <c r="BE26" s="39">
        <v>57</v>
      </c>
      <c r="BF26" s="39">
        <v>58</v>
      </c>
      <c r="BG26" s="39">
        <v>59</v>
      </c>
      <c r="BH26" s="39">
        <v>60</v>
      </c>
      <c r="BI26" s="39">
        <v>61</v>
      </c>
      <c r="BJ26" s="39">
        <v>62</v>
      </c>
      <c r="BK26" s="39">
        <v>63</v>
      </c>
      <c r="BL26" s="39">
        <v>64</v>
      </c>
      <c r="BM26" s="39">
        <v>65</v>
      </c>
      <c r="BN26" s="39">
        <v>66</v>
      </c>
      <c r="BO26" s="39">
        <v>67</v>
      </c>
      <c r="BP26" s="39">
        <v>68</v>
      </c>
      <c r="BQ26" s="39">
        <v>69</v>
      </c>
      <c r="BR26" s="39">
        <v>70</v>
      </c>
      <c r="BS26" s="39">
        <v>71</v>
      </c>
      <c r="BT26" s="39">
        <v>72</v>
      </c>
      <c r="BU26" s="39">
        <v>73</v>
      </c>
      <c r="BV26" s="39">
        <v>74</v>
      </c>
      <c r="BW26" s="39">
        <v>75</v>
      </c>
      <c r="BX26" s="39">
        <v>76</v>
      </c>
      <c r="BY26" s="39">
        <v>77</v>
      </c>
      <c r="BZ26" s="39">
        <v>78</v>
      </c>
      <c r="CA26" s="40">
        <v>79</v>
      </c>
      <c r="CB26" s="40">
        <v>80</v>
      </c>
      <c r="CC26" s="40">
        <v>81</v>
      </c>
      <c r="CD26" s="40">
        <v>82</v>
      </c>
      <c r="CE26" s="40">
        <v>83</v>
      </c>
      <c r="CF26" s="40">
        <v>84</v>
      </c>
      <c r="CG26" s="40">
        <v>85</v>
      </c>
      <c r="CH26" s="40">
        <v>86</v>
      </c>
      <c r="CI26" s="40">
        <v>87</v>
      </c>
      <c r="CJ26" s="40">
        <v>88</v>
      </c>
      <c r="CK26" s="40">
        <v>89</v>
      </c>
      <c r="CL26" s="40">
        <v>90</v>
      </c>
      <c r="CM26" s="40">
        <v>91</v>
      </c>
      <c r="CN26" s="40">
        <v>92</v>
      </c>
      <c r="CO26" s="40">
        <v>93</v>
      </c>
      <c r="CP26" s="40">
        <v>94</v>
      </c>
      <c r="CQ26" s="40">
        <v>95</v>
      </c>
      <c r="CR26" s="40">
        <v>96</v>
      </c>
      <c r="CS26" s="40">
        <v>97</v>
      </c>
      <c r="CT26" s="40">
        <v>98</v>
      </c>
      <c r="CU26" s="40">
        <v>99</v>
      </c>
      <c r="CV26" s="40">
        <v>100</v>
      </c>
      <c r="CW26" s="40">
        <v>101</v>
      </c>
      <c r="CX26" s="40">
        <v>102</v>
      </c>
      <c r="CY26" s="40">
        <v>103</v>
      </c>
      <c r="CZ26" s="40">
        <v>104</v>
      </c>
      <c r="DA26" s="40">
        <v>105</v>
      </c>
      <c r="DB26" s="40">
        <v>106</v>
      </c>
      <c r="DC26" s="40">
        <v>107</v>
      </c>
      <c r="DD26" s="40">
        <v>108</v>
      </c>
      <c r="DE26" s="40">
        <v>109</v>
      </c>
      <c r="DF26" s="40">
        <v>110</v>
      </c>
      <c r="DG26" s="40">
        <v>111</v>
      </c>
      <c r="DH26" s="40">
        <v>112</v>
      </c>
      <c r="DI26" s="40">
        <v>113</v>
      </c>
      <c r="DJ26" s="40">
        <v>114</v>
      </c>
      <c r="DK26" s="40">
        <v>115</v>
      </c>
      <c r="DL26" s="40">
        <v>116</v>
      </c>
      <c r="DM26" s="40">
        <v>117</v>
      </c>
      <c r="DN26" s="40">
        <v>118</v>
      </c>
      <c r="DO26" s="40">
        <v>119</v>
      </c>
      <c r="DP26" s="40">
        <v>120</v>
      </c>
      <c r="DQ26" s="40">
        <v>121</v>
      </c>
      <c r="DR26" s="40">
        <v>122</v>
      </c>
      <c r="DS26" s="40">
        <v>123</v>
      </c>
      <c r="DT26" s="40">
        <v>124</v>
      </c>
      <c r="DU26" s="40">
        <v>125</v>
      </c>
      <c r="DV26" s="40">
        <v>126</v>
      </c>
      <c r="DW26" s="40">
        <v>127</v>
      </c>
      <c r="DX26" s="40">
        <v>128</v>
      </c>
      <c r="DY26" s="40">
        <v>129</v>
      </c>
      <c r="DZ26" s="40">
        <v>130</v>
      </c>
      <c r="EA26" s="40">
        <v>131</v>
      </c>
      <c r="EB26" s="40">
        <v>132</v>
      </c>
      <c r="EC26" s="40">
        <v>133</v>
      </c>
      <c r="ED26" s="40">
        <v>134</v>
      </c>
      <c r="EE26" s="40">
        <v>135</v>
      </c>
      <c r="EF26" s="40">
        <v>136</v>
      </c>
      <c r="EG26" s="40">
        <v>137</v>
      </c>
      <c r="EH26" s="40">
        <v>138</v>
      </c>
      <c r="EI26" s="40">
        <v>139</v>
      </c>
      <c r="EJ26" s="40">
        <v>140</v>
      </c>
      <c r="EK26" s="40">
        <v>141</v>
      </c>
      <c r="EL26" s="40">
        <v>142</v>
      </c>
      <c r="EM26" s="40">
        <v>143</v>
      </c>
      <c r="EN26" s="40">
        <v>144</v>
      </c>
      <c r="EO26" s="40">
        <v>145</v>
      </c>
      <c r="EP26" s="40">
        <v>146</v>
      </c>
      <c r="EQ26" s="40">
        <v>147</v>
      </c>
      <c r="ER26" s="40">
        <v>148</v>
      </c>
      <c r="ES26" s="40">
        <v>149</v>
      </c>
      <c r="ET26" s="40">
        <v>150</v>
      </c>
      <c r="EU26" s="40">
        <v>151</v>
      </c>
      <c r="EV26" s="40">
        <v>152</v>
      </c>
      <c r="EW26" s="40">
        <v>153</v>
      </c>
      <c r="EX26" s="40">
        <v>154</v>
      </c>
    </row>
    <row r="27" spans="1:154" customFormat="1" ht="15" x14ac:dyDescent="0.25">
      <c r="A27" s="15">
        <v>1</v>
      </c>
      <c r="B27" s="15" t="s">
        <v>32</v>
      </c>
      <c r="C27" s="20">
        <f t="shared" ref="C27:J35" si="5">K27+S27+AA27+AI27+AQ27+AY27+BG27+BO27+BW27+CE27+CM27+CU27+DC27+DK27+DS27+EA27+EI27+EQ27</f>
        <v>1762</v>
      </c>
      <c r="D27" s="20">
        <f t="shared" si="5"/>
        <v>4638210.25</v>
      </c>
      <c r="E27" s="20">
        <f t="shared" si="5"/>
        <v>1684</v>
      </c>
      <c r="F27" s="20">
        <f t="shared" si="5"/>
        <v>4368826.8600000003</v>
      </c>
      <c r="G27" s="20">
        <f t="shared" si="5"/>
        <v>1183</v>
      </c>
      <c r="H27" s="20">
        <f t="shared" si="5"/>
        <v>3371210.7260000003</v>
      </c>
      <c r="I27" s="20">
        <f t="shared" si="5"/>
        <v>15</v>
      </c>
      <c r="J27" s="20">
        <f t="shared" si="5"/>
        <v>39836.85</v>
      </c>
      <c r="K27" s="16">
        <v>414</v>
      </c>
      <c r="L27" s="16">
        <v>1365128.7799999998</v>
      </c>
      <c r="M27" s="16">
        <v>386</v>
      </c>
      <c r="N27" s="16">
        <v>1285384.19</v>
      </c>
      <c r="O27" s="16">
        <v>287</v>
      </c>
      <c r="P27" s="16">
        <v>867296.96600000001</v>
      </c>
      <c r="Q27" s="16">
        <v>9</v>
      </c>
      <c r="R27" s="16">
        <v>26540.85</v>
      </c>
      <c r="S27" s="16">
        <v>230</v>
      </c>
      <c r="T27" s="16">
        <v>609439.85</v>
      </c>
      <c r="U27" s="16">
        <v>220</v>
      </c>
      <c r="V27" s="16">
        <v>587259.90999999992</v>
      </c>
      <c r="W27" s="16">
        <v>168</v>
      </c>
      <c r="X27" s="16">
        <v>462278.56</v>
      </c>
      <c r="Y27" s="16">
        <v>4</v>
      </c>
      <c r="Z27" s="16">
        <v>13066</v>
      </c>
      <c r="AA27" s="16">
        <v>452</v>
      </c>
      <c r="AB27" s="16">
        <v>889297.77</v>
      </c>
      <c r="AC27" s="16">
        <v>440</v>
      </c>
      <c r="AD27" s="16">
        <v>862814.27</v>
      </c>
      <c r="AE27" s="16">
        <v>248</v>
      </c>
      <c r="AF27" s="16">
        <v>614611.84000000008</v>
      </c>
      <c r="AG27" s="16">
        <v>0</v>
      </c>
      <c r="AH27" s="16">
        <v>0</v>
      </c>
      <c r="AI27" s="16">
        <v>21</v>
      </c>
      <c r="AJ27" s="16">
        <v>28177.4</v>
      </c>
      <c r="AK27" s="16">
        <v>21</v>
      </c>
      <c r="AL27" s="16">
        <v>28177.4</v>
      </c>
      <c r="AM27" s="16">
        <v>18</v>
      </c>
      <c r="AN27" s="16">
        <v>21077.4</v>
      </c>
      <c r="AO27" s="16">
        <v>0</v>
      </c>
      <c r="AP27" s="16">
        <v>0</v>
      </c>
      <c r="AQ27" s="16">
        <v>12</v>
      </c>
      <c r="AR27" s="16">
        <v>576557</v>
      </c>
      <c r="AS27" s="16">
        <v>11</v>
      </c>
      <c r="AT27" s="16">
        <v>575557</v>
      </c>
      <c r="AU27" s="16">
        <v>8</v>
      </c>
      <c r="AV27" s="16">
        <v>564037</v>
      </c>
      <c r="AW27" s="16">
        <v>0</v>
      </c>
      <c r="AX27" s="16">
        <v>0</v>
      </c>
      <c r="AY27" s="16">
        <v>5</v>
      </c>
      <c r="AZ27" s="16">
        <v>68796.5</v>
      </c>
      <c r="BA27" s="16">
        <v>4</v>
      </c>
      <c r="BB27" s="16">
        <v>32517.5</v>
      </c>
      <c r="BC27" s="16">
        <v>4</v>
      </c>
      <c r="BD27" s="16">
        <v>32517.5</v>
      </c>
      <c r="BE27" s="16">
        <v>0</v>
      </c>
      <c r="BF27" s="16">
        <v>0</v>
      </c>
      <c r="BG27" s="16">
        <v>53</v>
      </c>
      <c r="BH27" s="16">
        <v>166913.15</v>
      </c>
      <c r="BI27" s="16">
        <v>52</v>
      </c>
      <c r="BJ27" s="16">
        <v>166897.9</v>
      </c>
      <c r="BK27" s="16">
        <v>50</v>
      </c>
      <c r="BL27" s="16">
        <v>160085.94999999998</v>
      </c>
      <c r="BM27" s="16">
        <v>0</v>
      </c>
      <c r="BN27" s="16">
        <v>0</v>
      </c>
      <c r="BO27" s="16">
        <v>14</v>
      </c>
      <c r="BP27" s="16">
        <v>20868.68</v>
      </c>
      <c r="BQ27" s="16">
        <v>14</v>
      </c>
      <c r="BR27" s="16">
        <v>20868.68</v>
      </c>
      <c r="BS27" s="16">
        <v>13</v>
      </c>
      <c r="BT27" s="16">
        <v>14868.7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1</v>
      </c>
      <c r="DD27" s="42">
        <v>11750.31</v>
      </c>
      <c r="DE27" s="42">
        <v>1</v>
      </c>
      <c r="DF27" s="42">
        <v>11750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2">
        <v>144</v>
      </c>
      <c r="DT27" s="42">
        <v>120622.07999999999</v>
      </c>
      <c r="DU27" s="42">
        <v>142</v>
      </c>
      <c r="DV27" s="42">
        <v>119218.07999999999</v>
      </c>
      <c r="DW27" s="42">
        <v>115</v>
      </c>
      <c r="DX27" s="42">
        <v>106823.07999999999</v>
      </c>
      <c r="DY27" s="42">
        <v>0</v>
      </c>
      <c r="DZ27" s="42">
        <v>0</v>
      </c>
      <c r="EA27" s="42">
        <v>210</v>
      </c>
      <c r="EB27" s="42">
        <v>257864.12</v>
      </c>
      <c r="EC27" s="42">
        <v>205</v>
      </c>
      <c r="ED27" s="42">
        <v>255559.12</v>
      </c>
      <c r="EE27" s="42">
        <v>150</v>
      </c>
      <c r="EF27" s="42">
        <v>187935.12</v>
      </c>
      <c r="EG27" s="42">
        <v>2</v>
      </c>
      <c r="EH27" s="42">
        <v>230</v>
      </c>
      <c r="EI27" s="42">
        <v>154</v>
      </c>
      <c r="EJ27" s="42">
        <v>411443.95</v>
      </c>
      <c r="EK27" s="42">
        <v>139</v>
      </c>
      <c r="EL27" s="42">
        <v>314572.11000000004</v>
      </c>
      <c r="EM27" s="42">
        <v>114</v>
      </c>
      <c r="EN27" s="42">
        <v>279741.01</v>
      </c>
      <c r="EO27" s="42">
        <v>0</v>
      </c>
      <c r="EP27" s="42">
        <v>0</v>
      </c>
      <c r="EQ27" s="42">
        <v>52</v>
      </c>
      <c r="ER27" s="42">
        <v>111350.66</v>
      </c>
      <c r="ES27" s="42">
        <v>49</v>
      </c>
      <c r="ET27" s="42">
        <v>108250.70000000001</v>
      </c>
      <c r="EU27" s="42">
        <v>8</v>
      </c>
      <c r="EV27" s="42">
        <v>59937.599999999999</v>
      </c>
      <c r="EW27" s="42">
        <v>0</v>
      </c>
      <c r="EX27" s="42">
        <v>0</v>
      </c>
    </row>
    <row r="28" spans="1:154" customFormat="1" ht="15" x14ac:dyDescent="0.25">
      <c r="A28" s="15">
        <v>2</v>
      </c>
      <c r="B28" s="15" t="s">
        <v>33</v>
      </c>
      <c r="C28" s="20">
        <f t="shared" si="5"/>
        <v>1891</v>
      </c>
      <c r="D28" s="20">
        <f t="shared" si="5"/>
        <v>10869558.260000002</v>
      </c>
      <c r="E28" s="20">
        <f t="shared" si="5"/>
        <v>1818</v>
      </c>
      <c r="F28" s="20">
        <f t="shared" si="5"/>
        <v>10517840.34</v>
      </c>
      <c r="G28" s="20">
        <f t="shared" si="5"/>
        <v>1237</v>
      </c>
      <c r="H28" s="20">
        <f t="shared" si="5"/>
        <v>2189881.5499999998</v>
      </c>
      <c r="I28" s="20">
        <f t="shared" si="5"/>
        <v>11</v>
      </c>
      <c r="J28" s="20">
        <f t="shared" si="5"/>
        <v>0</v>
      </c>
      <c r="K28" s="16">
        <v>276</v>
      </c>
      <c r="L28" s="16">
        <v>2827719.84</v>
      </c>
      <c r="M28" s="16">
        <v>263</v>
      </c>
      <c r="N28" s="16">
        <v>2676474.54</v>
      </c>
      <c r="O28" s="16">
        <v>205</v>
      </c>
      <c r="P28" s="16">
        <v>691095.88</v>
      </c>
      <c r="Q28" s="16">
        <v>6</v>
      </c>
      <c r="R28" s="16">
        <v>0</v>
      </c>
      <c r="S28" s="16">
        <v>927</v>
      </c>
      <c r="T28" s="16">
        <v>5177755.6500000004</v>
      </c>
      <c r="U28" s="16">
        <v>892</v>
      </c>
      <c r="V28" s="16">
        <v>5061116.6399999997</v>
      </c>
      <c r="W28" s="16">
        <v>875</v>
      </c>
      <c r="X28" s="16">
        <v>760208.04</v>
      </c>
      <c r="Y28" s="16">
        <v>5</v>
      </c>
      <c r="Z28" s="16">
        <v>0</v>
      </c>
      <c r="AA28" s="16">
        <v>300</v>
      </c>
      <c r="AB28" s="16">
        <v>1382582.63</v>
      </c>
      <c r="AC28" s="16">
        <v>292</v>
      </c>
      <c r="AD28" s="16">
        <v>1349705.22</v>
      </c>
      <c r="AE28" s="16">
        <v>91</v>
      </c>
      <c r="AF28" s="16">
        <v>407502.54</v>
      </c>
      <c r="AG28" s="16">
        <v>0</v>
      </c>
      <c r="AH28" s="16">
        <v>0</v>
      </c>
      <c r="AI28" s="16">
        <v>22</v>
      </c>
      <c r="AJ28" s="16">
        <v>104612.68000000001</v>
      </c>
      <c r="AK28" s="16">
        <v>21</v>
      </c>
      <c r="AL28" s="16">
        <v>96780.680000000008</v>
      </c>
      <c r="AM28" s="16">
        <v>3</v>
      </c>
      <c r="AN28" s="16">
        <v>20385.8</v>
      </c>
      <c r="AO28" s="16">
        <v>0</v>
      </c>
      <c r="AP28" s="16">
        <v>0</v>
      </c>
      <c r="AQ28" s="16">
        <v>1</v>
      </c>
      <c r="AR28" s="16">
        <v>8000</v>
      </c>
      <c r="AS28" s="16">
        <v>1</v>
      </c>
      <c r="AT28" s="16">
        <v>8000</v>
      </c>
      <c r="AU28" s="16">
        <v>1</v>
      </c>
      <c r="AV28" s="16">
        <v>8000</v>
      </c>
      <c r="AW28" s="16">
        <v>0</v>
      </c>
      <c r="AX28" s="16">
        <v>0</v>
      </c>
      <c r="AY28" s="16">
        <v>1</v>
      </c>
      <c r="AZ28" s="16">
        <v>8000</v>
      </c>
      <c r="BA28" s="16">
        <v>1</v>
      </c>
      <c r="BB28" s="16">
        <v>8000</v>
      </c>
      <c r="BC28" s="16">
        <v>1</v>
      </c>
      <c r="BD28" s="16">
        <v>8000</v>
      </c>
      <c r="BE28" s="16">
        <v>0</v>
      </c>
      <c r="BF28" s="16">
        <v>0</v>
      </c>
      <c r="BG28" s="16">
        <v>40</v>
      </c>
      <c r="BH28" s="16">
        <v>513667.15</v>
      </c>
      <c r="BI28" s="16">
        <v>37</v>
      </c>
      <c r="BJ28" s="16">
        <v>505147.15</v>
      </c>
      <c r="BK28" s="16">
        <v>3</v>
      </c>
      <c r="BL28" s="16">
        <v>18000</v>
      </c>
      <c r="BM28" s="16">
        <v>0</v>
      </c>
      <c r="BN28" s="16">
        <v>0</v>
      </c>
      <c r="BO28" s="16">
        <v>3</v>
      </c>
      <c r="BP28" s="16">
        <v>1800</v>
      </c>
      <c r="BQ28" s="16">
        <v>3</v>
      </c>
      <c r="BR28" s="16">
        <v>1800</v>
      </c>
      <c r="BS28" s="16">
        <v>2</v>
      </c>
      <c r="BT28" s="16">
        <v>1400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2</v>
      </c>
      <c r="DD28" s="42">
        <v>33373.32</v>
      </c>
      <c r="DE28" s="42">
        <v>2</v>
      </c>
      <c r="DF28" s="42">
        <v>33373.32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2">
        <v>0</v>
      </c>
      <c r="DN28" s="42">
        <v>0</v>
      </c>
      <c r="DO28" s="42">
        <v>0</v>
      </c>
      <c r="DP28" s="42">
        <v>0</v>
      </c>
      <c r="DQ28" s="42">
        <v>0</v>
      </c>
      <c r="DR28" s="42">
        <v>0</v>
      </c>
      <c r="DS28" s="42">
        <v>8</v>
      </c>
      <c r="DT28" s="42">
        <v>3050</v>
      </c>
      <c r="DU28" s="42">
        <v>8</v>
      </c>
      <c r="DV28" s="42">
        <v>3050</v>
      </c>
      <c r="DW28" s="42">
        <v>0</v>
      </c>
      <c r="DX28" s="42">
        <v>0</v>
      </c>
      <c r="DY28" s="42">
        <v>0</v>
      </c>
      <c r="DZ28" s="42">
        <v>0</v>
      </c>
      <c r="EA28" s="42">
        <v>55</v>
      </c>
      <c r="EB28" s="42">
        <v>248970.28</v>
      </c>
      <c r="EC28" s="42">
        <v>52</v>
      </c>
      <c r="ED28" s="42">
        <v>241610.28</v>
      </c>
      <c r="EE28" s="42">
        <v>28</v>
      </c>
      <c r="EF28" s="42">
        <v>212296.28</v>
      </c>
      <c r="EG28" s="42">
        <v>0</v>
      </c>
      <c r="EH28" s="42">
        <v>0</v>
      </c>
      <c r="EI28" s="42">
        <v>248</v>
      </c>
      <c r="EJ28" s="42">
        <v>512122.71</v>
      </c>
      <c r="EK28" s="42">
        <v>239</v>
      </c>
      <c r="EL28" s="42">
        <v>484882.51</v>
      </c>
      <c r="EM28" s="42">
        <v>25</v>
      </c>
      <c r="EN28" s="42">
        <v>37993.01</v>
      </c>
      <c r="EO28" s="42">
        <v>0</v>
      </c>
      <c r="EP28" s="42">
        <v>0</v>
      </c>
      <c r="EQ28" s="42">
        <v>8</v>
      </c>
      <c r="ER28" s="42">
        <v>47904</v>
      </c>
      <c r="ES28" s="42">
        <v>7</v>
      </c>
      <c r="ET28" s="42">
        <v>47900</v>
      </c>
      <c r="EU28" s="42">
        <v>3</v>
      </c>
      <c r="EV28" s="42">
        <v>25000</v>
      </c>
      <c r="EW28" s="42">
        <v>0</v>
      </c>
      <c r="EX28" s="42">
        <v>0</v>
      </c>
    </row>
    <row r="29" spans="1:154" customFormat="1" ht="15" x14ac:dyDescent="0.25">
      <c r="A29" s="15">
        <v>3</v>
      </c>
      <c r="B29" s="15" t="s">
        <v>34</v>
      </c>
      <c r="C29" s="20">
        <f t="shared" si="5"/>
        <v>522</v>
      </c>
      <c r="D29" s="20">
        <f t="shared" si="5"/>
        <v>726090.01</v>
      </c>
      <c r="E29" s="20">
        <f t="shared" si="5"/>
        <v>496</v>
      </c>
      <c r="F29" s="20">
        <f t="shared" si="5"/>
        <v>694761.21</v>
      </c>
      <c r="G29" s="20">
        <f t="shared" si="5"/>
        <v>461</v>
      </c>
      <c r="H29" s="20">
        <f t="shared" si="5"/>
        <v>653114.31000000006</v>
      </c>
      <c r="I29" s="20">
        <f t="shared" si="5"/>
        <v>36</v>
      </c>
      <c r="J29" s="20">
        <f t="shared" si="5"/>
        <v>39826.9</v>
      </c>
      <c r="K29" s="16">
        <v>103</v>
      </c>
      <c r="L29" s="16">
        <v>205915.5</v>
      </c>
      <c r="M29" s="16">
        <v>97</v>
      </c>
      <c r="N29" s="16">
        <v>189232.1</v>
      </c>
      <c r="O29" s="16">
        <v>86</v>
      </c>
      <c r="P29" s="16">
        <v>173932.1</v>
      </c>
      <c r="Q29" s="16">
        <v>11</v>
      </c>
      <c r="R29" s="16">
        <v>15300</v>
      </c>
      <c r="S29" s="16">
        <v>11</v>
      </c>
      <c r="T29" s="16">
        <v>27515.61</v>
      </c>
      <c r="U29" s="16">
        <v>21</v>
      </c>
      <c r="V29" s="16">
        <v>32451.61</v>
      </c>
      <c r="W29" s="16">
        <v>18</v>
      </c>
      <c r="X29" s="16">
        <v>27101.61</v>
      </c>
      <c r="Y29" s="16">
        <v>4</v>
      </c>
      <c r="Z29" s="16">
        <v>5350</v>
      </c>
      <c r="AA29" s="16">
        <v>334</v>
      </c>
      <c r="AB29" s="16">
        <v>363461.4</v>
      </c>
      <c r="AC29" s="16">
        <v>317</v>
      </c>
      <c r="AD29" s="16">
        <v>349770.5</v>
      </c>
      <c r="AE29" s="16">
        <v>297</v>
      </c>
      <c r="AF29" s="16">
        <v>332243.59999999998</v>
      </c>
      <c r="AG29" s="16">
        <v>20</v>
      </c>
      <c r="AH29" s="16">
        <v>17526.900000000001</v>
      </c>
      <c r="AI29" s="16">
        <v>1</v>
      </c>
      <c r="AJ29" s="16">
        <v>1995</v>
      </c>
      <c r="AK29" s="16">
        <v>3</v>
      </c>
      <c r="AL29" s="16">
        <v>4395</v>
      </c>
      <c r="AM29" s="16">
        <v>3</v>
      </c>
      <c r="AN29" s="16">
        <v>4395</v>
      </c>
      <c r="AO29" s="16">
        <v>0</v>
      </c>
      <c r="AP29" s="16">
        <v>0</v>
      </c>
      <c r="AQ29" s="16">
        <v>3</v>
      </c>
      <c r="AR29" s="16">
        <v>63200</v>
      </c>
      <c r="AS29" s="16">
        <v>2</v>
      </c>
      <c r="AT29" s="16">
        <v>53200</v>
      </c>
      <c r="AU29" s="16">
        <v>2</v>
      </c>
      <c r="AV29" s="16">
        <v>53200</v>
      </c>
      <c r="AW29" s="16">
        <v>0</v>
      </c>
      <c r="AX29" s="16">
        <v>0</v>
      </c>
      <c r="AY29" s="16">
        <v>1</v>
      </c>
      <c r="AZ29" s="16">
        <v>500</v>
      </c>
      <c r="BA29" s="16">
        <v>1</v>
      </c>
      <c r="BB29" s="16">
        <v>10000</v>
      </c>
      <c r="BC29" s="16">
        <v>1</v>
      </c>
      <c r="BD29" s="16">
        <v>10000</v>
      </c>
      <c r="BE29" s="16">
        <v>0</v>
      </c>
      <c r="BF29" s="16">
        <v>0</v>
      </c>
      <c r="BG29" s="16">
        <v>17</v>
      </c>
      <c r="BH29" s="16">
        <v>41927</v>
      </c>
      <c r="BI29" s="16">
        <v>11</v>
      </c>
      <c r="BJ29" s="16">
        <v>32717</v>
      </c>
      <c r="BK29" s="16">
        <v>10</v>
      </c>
      <c r="BL29" s="16">
        <v>31067</v>
      </c>
      <c r="BM29" s="16">
        <v>1</v>
      </c>
      <c r="BN29" s="16">
        <v>1650</v>
      </c>
      <c r="BO29" s="16">
        <v>8</v>
      </c>
      <c r="BP29" s="16">
        <v>4127.5</v>
      </c>
      <c r="BQ29" s="16">
        <v>7</v>
      </c>
      <c r="BR29" s="16">
        <v>11070</v>
      </c>
      <c r="BS29" s="16">
        <v>7</v>
      </c>
      <c r="BT29" s="16">
        <v>9250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42">
        <v>0</v>
      </c>
      <c r="CB29" s="42">
        <v>0</v>
      </c>
      <c r="CC29" s="42">
        <v>0</v>
      </c>
      <c r="CD29" s="42">
        <v>0</v>
      </c>
      <c r="CE29" s="42">
        <v>0</v>
      </c>
      <c r="CF29" s="42">
        <v>0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>
        <v>0</v>
      </c>
      <c r="CQ29" s="42">
        <v>0</v>
      </c>
      <c r="CR29" s="42">
        <v>0</v>
      </c>
      <c r="CS29" s="42">
        <v>0</v>
      </c>
      <c r="CT29" s="42">
        <v>0</v>
      </c>
      <c r="CU29" s="42">
        <v>0</v>
      </c>
      <c r="CV29" s="42">
        <v>0</v>
      </c>
      <c r="CW29" s="42">
        <v>0</v>
      </c>
      <c r="CX29" s="42">
        <v>0</v>
      </c>
      <c r="CY29" s="42">
        <v>0</v>
      </c>
      <c r="CZ29" s="42">
        <v>0</v>
      </c>
      <c r="DA29" s="42">
        <v>0</v>
      </c>
      <c r="DB29" s="42">
        <v>0</v>
      </c>
      <c r="DC29" s="42">
        <v>0</v>
      </c>
      <c r="DD29" s="42">
        <v>0</v>
      </c>
      <c r="DE29" s="42">
        <v>0</v>
      </c>
      <c r="DF29" s="42">
        <v>0</v>
      </c>
      <c r="DG29" s="42">
        <v>0</v>
      </c>
      <c r="DH29" s="42">
        <v>0</v>
      </c>
      <c r="DI29" s="42">
        <v>0</v>
      </c>
      <c r="DJ29" s="42">
        <v>0</v>
      </c>
      <c r="DK29" s="42">
        <v>0</v>
      </c>
      <c r="DL29" s="42">
        <v>0</v>
      </c>
      <c r="DM29" s="42">
        <v>0</v>
      </c>
      <c r="DN29" s="42">
        <v>0</v>
      </c>
      <c r="DO29" s="42">
        <v>0</v>
      </c>
      <c r="DP29" s="42">
        <v>0</v>
      </c>
      <c r="DQ29" s="42">
        <v>0</v>
      </c>
      <c r="DR29" s="42">
        <v>0</v>
      </c>
      <c r="DS29" s="42">
        <v>29</v>
      </c>
      <c r="DT29" s="42">
        <v>11243</v>
      </c>
      <c r="DU29" s="42">
        <v>8</v>
      </c>
      <c r="DV29" s="42">
        <v>4000</v>
      </c>
      <c r="DW29" s="42">
        <v>8</v>
      </c>
      <c r="DX29" s="42">
        <v>4000</v>
      </c>
      <c r="DY29" s="42">
        <v>0</v>
      </c>
      <c r="DZ29" s="42">
        <v>0</v>
      </c>
      <c r="EA29" s="42">
        <v>11</v>
      </c>
      <c r="EB29" s="42">
        <v>2597</v>
      </c>
      <c r="EC29" s="42">
        <v>26</v>
      </c>
      <c r="ED29" s="42">
        <v>4325</v>
      </c>
      <c r="EE29" s="42">
        <v>26</v>
      </c>
      <c r="EF29" s="42">
        <v>4325</v>
      </c>
      <c r="EG29" s="42">
        <v>0</v>
      </c>
      <c r="EH29" s="42">
        <v>0</v>
      </c>
      <c r="EI29" s="42">
        <v>0</v>
      </c>
      <c r="EJ29" s="42">
        <v>0</v>
      </c>
      <c r="EK29" s="42">
        <v>0</v>
      </c>
      <c r="EL29" s="42">
        <v>0</v>
      </c>
      <c r="EM29" s="42">
        <v>0</v>
      </c>
      <c r="EN29" s="42">
        <v>0</v>
      </c>
      <c r="EO29" s="42">
        <v>0</v>
      </c>
      <c r="EP29" s="42">
        <v>0</v>
      </c>
      <c r="EQ29" s="42">
        <v>4</v>
      </c>
      <c r="ER29" s="42">
        <v>3608</v>
      </c>
      <c r="ES29" s="42">
        <v>3</v>
      </c>
      <c r="ET29" s="42">
        <v>3600</v>
      </c>
      <c r="EU29" s="42">
        <v>3</v>
      </c>
      <c r="EV29" s="42">
        <v>3600</v>
      </c>
      <c r="EW29" s="42">
        <v>0</v>
      </c>
      <c r="EX29" s="42">
        <v>0</v>
      </c>
    </row>
    <row r="30" spans="1:154" customFormat="1" ht="15" x14ac:dyDescent="0.25">
      <c r="A30" s="15">
        <v>4</v>
      </c>
      <c r="B30" s="15" t="s">
        <v>35</v>
      </c>
      <c r="C30" s="20">
        <f t="shared" si="5"/>
        <v>807</v>
      </c>
      <c r="D30" s="20">
        <f t="shared" si="5"/>
        <v>3134689.0300000003</v>
      </c>
      <c r="E30" s="20">
        <f t="shared" si="5"/>
        <v>781</v>
      </c>
      <c r="F30" s="20">
        <f t="shared" si="5"/>
        <v>3052905.97</v>
      </c>
      <c r="G30" s="20">
        <f t="shared" si="5"/>
        <v>0</v>
      </c>
      <c r="H30" s="20">
        <f t="shared" si="5"/>
        <v>0</v>
      </c>
      <c r="I30" s="20">
        <f t="shared" si="5"/>
        <v>0</v>
      </c>
      <c r="J30" s="20">
        <f t="shared" si="5"/>
        <v>0</v>
      </c>
      <c r="K30" s="16">
        <v>54</v>
      </c>
      <c r="L30" s="16">
        <v>427620.99</v>
      </c>
      <c r="M30" s="16">
        <v>50</v>
      </c>
      <c r="N30" s="16">
        <v>416325.17</v>
      </c>
      <c r="O30" s="16">
        <v>0</v>
      </c>
      <c r="P30" s="16">
        <v>0</v>
      </c>
      <c r="Q30" s="16">
        <v>0</v>
      </c>
      <c r="R30" s="16">
        <v>0</v>
      </c>
      <c r="S30" s="16">
        <v>488</v>
      </c>
      <c r="T30" s="16">
        <v>1822799.25</v>
      </c>
      <c r="U30" s="16">
        <v>477</v>
      </c>
      <c r="V30" s="16">
        <v>1771666.51</v>
      </c>
      <c r="W30" s="16">
        <v>0</v>
      </c>
      <c r="X30" s="16">
        <v>0</v>
      </c>
      <c r="Y30" s="16">
        <v>0</v>
      </c>
      <c r="Z30" s="16">
        <v>0</v>
      </c>
      <c r="AA30" s="16">
        <v>111</v>
      </c>
      <c r="AB30" s="16">
        <v>238595.3</v>
      </c>
      <c r="AC30" s="16">
        <v>110</v>
      </c>
      <c r="AD30" s="16">
        <v>232618.3</v>
      </c>
      <c r="AE30" s="16">
        <v>0</v>
      </c>
      <c r="AF30" s="16">
        <v>0</v>
      </c>
      <c r="AG30" s="16">
        <v>0</v>
      </c>
      <c r="AH30" s="16">
        <v>0</v>
      </c>
      <c r="AI30" s="16">
        <v>5</v>
      </c>
      <c r="AJ30" s="16">
        <v>80240</v>
      </c>
      <c r="AK30" s="16">
        <v>5</v>
      </c>
      <c r="AL30" s="16">
        <v>80240</v>
      </c>
      <c r="AM30" s="16">
        <v>0</v>
      </c>
      <c r="AN30" s="16">
        <v>0</v>
      </c>
      <c r="AO30" s="16">
        <v>0</v>
      </c>
      <c r="AP30" s="16">
        <v>0</v>
      </c>
      <c r="AQ30" s="16">
        <v>4</v>
      </c>
      <c r="AR30" s="16">
        <v>89060</v>
      </c>
      <c r="AS30" s="16">
        <v>4</v>
      </c>
      <c r="AT30" s="16">
        <v>89060</v>
      </c>
      <c r="AU30" s="16">
        <v>0</v>
      </c>
      <c r="AV30" s="16">
        <v>0</v>
      </c>
      <c r="AW30" s="16">
        <v>0</v>
      </c>
      <c r="AX30" s="16">
        <v>0</v>
      </c>
      <c r="AY30" s="16">
        <v>13</v>
      </c>
      <c r="AZ30" s="16">
        <v>15639.2</v>
      </c>
      <c r="BA30" s="16">
        <v>12</v>
      </c>
      <c r="BB30" s="16">
        <v>13639.2</v>
      </c>
      <c r="BC30" s="16">
        <v>0</v>
      </c>
      <c r="BD30" s="16">
        <v>0</v>
      </c>
      <c r="BE30" s="16">
        <v>0</v>
      </c>
      <c r="BF30" s="16">
        <v>0</v>
      </c>
      <c r="BG30" s="16">
        <v>50</v>
      </c>
      <c r="BH30" s="16">
        <v>274920.03999999998</v>
      </c>
      <c r="BI30" s="16">
        <v>49</v>
      </c>
      <c r="BJ30" s="16">
        <v>273120.03999999998</v>
      </c>
      <c r="BK30" s="16">
        <v>0</v>
      </c>
      <c r="BL30" s="16">
        <v>0</v>
      </c>
      <c r="BM30" s="16">
        <v>0</v>
      </c>
      <c r="BN30" s="16">
        <v>0</v>
      </c>
      <c r="BO30" s="16">
        <v>8</v>
      </c>
      <c r="BP30" s="16">
        <v>12570</v>
      </c>
      <c r="BQ30" s="16">
        <v>8</v>
      </c>
      <c r="BR30" s="16">
        <v>12570</v>
      </c>
      <c r="BS30" s="16">
        <v>0</v>
      </c>
      <c r="BT30" s="16">
        <v>0</v>
      </c>
      <c r="BU30" s="16">
        <v>0</v>
      </c>
      <c r="BV30" s="16">
        <v>0</v>
      </c>
      <c r="BW30" s="16">
        <v>1</v>
      </c>
      <c r="BX30" s="16">
        <v>5000</v>
      </c>
      <c r="BY30" s="16">
        <v>1</v>
      </c>
      <c r="BZ30" s="16">
        <v>5000</v>
      </c>
      <c r="CA30" s="42">
        <v>0</v>
      </c>
      <c r="CB30" s="42">
        <v>0</v>
      </c>
      <c r="CC30" s="42">
        <v>0</v>
      </c>
      <c r="CD30" s="42">
        <v>0</v>
      </c>
      <c r="CE30" s="42">
        <v>0</v>
      </c>
      <c r="CF30" s="42">
        <v>0</v>
      </c>
      <c r="CG30" s="42">
        <v>0</v>
      </c>
      <c r="CH30" s="42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0</v>
      </c>
      <c r="CS30" s="42">
        <v>0</v>
      </c>
      <c r="CT30" s="42">
        <v>0</v>
      </c>
      <c r="CU30" s="42">
        <v>0</v>
      </c>
      <c r="CV30" s="42">
        <v>0</v>
      </c>
      <c r="CW30" s="42">
        <v>0</v>
      </c>
      <c r="CX30" s="42">
        <v>0</v>
      </c>
      <c r="CY30" s="42">
        <v>0</v>
      </c>
      <c r="CZ30" s="42">
        <v>0</v>
      </c>
      <c r="DA30" s="42">
        <v>0</v>
      </c>
      <c r="DB30" s="42">
        <v>0</v>
      </c>
      <c r="DC30" s="42">
        <v>0</v>
      </c>
      <c r="DD30" s="42">
        <v>0</v>
      </c>
      <c r="DE30" s="42">
        <v>0</v>
      </c>
      <c r="DF30" s="42">
        <v>0</v>
      </c>
      <c r="DG30" s="42">
        <v>0</v>
      </c>
      <c r="DH30" s="42">
        <v>0</v>
      </c>
      <c r="DI30" s="42">
        <v>0</v>
      </c>
      <c r="DJ30" s="42">
        <v>0</v>
      </c>
      <c r="DK30" s="42">
        <v>0</v>
      </c>
      <c r="DL30" s="42">
        <v>0</v>
      </c>
      <c r="DM30" s="42">
        <v>0</v>
      </c>
      <c r="DN30" s="42">
        <v>0</v>
      </c>
      <c r="DO30" s="42">
        <v>0</v>
      </c>
      <c r="DP30" s="42">
        <v>0</v>
      </c>
      <c r="DQ30" s="42">
        <v>0</v>
      </c>
      <c r="DR30" s="42">
        <v>0</v>
      </c>
      <c r="DS30" s="42">
        <v>46</v>
      </c>
      <c r="DT30" s="42">
        <v>109937</v>
      </c>
      <c r="DU30" s="42">
        <v>39</v>
      </c>
      <c r="DV30" s="42">
        <v>101059.5</v>
      </c>
      <c r="DW30" s="42">
        <v>0</v>
      </c>
      <c r="DX30" s="42">
        <v>0</v>
      </c>
      <c r="DY30" s="42">
        <v>0</v>
      </c>
      <c r="DZ30" s="42">
        <v>0</v>
      </c>
      <c r="EA30" s="42">
        <v>9</v>
      </c>
      <c r="EB30" s="42">
        <v>5000.75</v>
      </c>
      <c r="EC30" s="42">
        <v>8</v>
      </c>
      <c r="ED30" s="42">
        <v>4300.75</v>
      </c>
      <c r="EE30" s="42">
        <v>0</v>
      </c>
      <c r="EF30" s="42">
        <v>0</v>
      </c>
      <c r="EG30" s="42">
        <v>0</v>
      </c>
      <c r="EH30" s="42">
        <v>0</v>
      </c>
      <c r="EI30" s="42">
        <v>12</v>
      </c>
      <c r="EJ30" s="42">
        <v>36760.5</v>
      </c>
      <c r="EK30" s="42">
        <v>12</v>
      </c>
      <c r="EL30" s="42">
        <v>36760.5</v>
      </c>
      <c r="EM30" s="42">
        <v>0</v>
      </c>
      <c r="EN30" s="42">
        <v>0</v>
      </c>
      <c r="EO30" s="42">
        <v>0</v>
      </c>
      <c r="EP30" s="42">
        <v>0</v>
      </c>
      <c r="EQ30" s="42">
        <v>6</v>
      </c>
      <c r="ER30" s="42">
        <v>16546</v>
      </c>
      <c r="ES30" s="42">
        <v>6</v>
      </c>
      <c r="ET30" s="42">
        <v>16546</v>
      </c>
      <c r="EU30" s="42">
        <v>0</v>
      </c>
      <c r="EV30" s="42">
        <v>0</v>
      </c>
      <c r="EW30" s="42">
        <v>0</v>
      </c>
      <c r="EX30" s="42">
        <v>0</v>
      </c>
    </row>
    <row r="31" spans="1:154" customFormat="1" ht="15" x14ac:dyDescent="0.25">
      <c r="A31" s="15">
        <v>5</v>
      </c>
      <c r="B31" s="15" t="s">
        <v>36</v>
      </c>
      <c r="C31" s="20">
        <f t="shared" si="5"/>
        <v>578</v>
      </c>
      <c r="D31" s="20">
        <f t="shared" si="5"/>
        <v>992553.21</v>
      </c>
      <c r="E31" s="20">
        <f t="shared" si="5"/>
        <v>571</v>
      </c>
      <c r="F31" s="20">
        <f t="shared" si="5"/>
        <v>984275.83000000007</v>
      </c>
      <c r="G31" s="20">
        <f t="shared" si="5"/>
        <v>582</v>
      </c>
      <c r="H31" s="20">
        <f t="shared" si="5"/>
        <v>1244368.58</v>
      </c>
      <c r="I31" s="20">
        <f t="shared" si="5"/>
        <v>6</v>
      </c>
      <c r="J31" s="20">
        <f t="shared" si="5"/>
        <v>6900</v>
      </c>
      <c r="K31" s="16">
        <v>126</v>
      </c>
      <c r="L31" s="16">
        <v>357203.78</v>
      </c>
      <c r="M31" s="16">
        <v>123</v>
      </c>
      <c r="N31" s="16">
        <v>351825.9</v>
      </c>
      <c r="O31" s="16">
        <v>119</v>
      </c>
      <c r="P31" s="16">
        <v>382141.36</v>
      </c>
      <c r="Q31" s="16">
        <v>2</v>
      </c>
      <c r="R31" s="16">
        <v>1500</v>
      </c>
      <c r="S31" s="16">
        <v>150</v>
      </c>
      <c r="T31" s="16">
        <v>311358.95</v>
      </c>
      <c r="U31" s="16">
        <v>150</v>
      </c>
      <c r="V31" s="16">
        <v>312708.95</v>
      </c>
      <c r="W31" s="16">
        <v>165</v>
      </c>
      <c r="X31" s="16">
        <v>349077.24</v>
      </c>
      <c r="Y31" s="16">
        <v>4</v>
      </c>
      <c r="Z31" s="16">
        <v>5400</v>
      </c>
      <c r="AA31" s="16">
        <v>228</v>
      </c>
      <c r="AB31" s="16">
        <v>251060.48000000001</v>
      </c>
      <c r="AC31" s="16">
        <v>228</v>
      </c>
      <c r="AD31" s="16">
        <v>251405.98</v>
      </c>
      <c r="AE31" s="16">
        <v>228</v>
      </c>
      <c r="AF31" s="16">
        <v>395759.98</v>
      </c>
      <c r="AG31" s="16">
        <v>0</v>
      </c>
      <c r="AH31" s="16">
        <v>0</v>
      </c>
      <c r="AI31" s="16">
        <v>2</v>
      </c>
      <c r="AJ31" s="16">
        <v>225</v>
      </c>
      <c r="AK31" s="16">
        <v>2</v>
      </c>
      <c r="AL31" s="16">
        <v>225</v>
      </c>
      <c r="AM31" s="16">
        <v>2</v>
      </c>
      <c r="AN31" s="16">
        <v>5200</v>
      </c>
      <c r="AO31" s="16">
        <v>0</v>
      </c>
      <c r="AP31" s="16">
        <v>0</v>
      </c>
      <c r="AQ31" s="16">
        <v>1</v>
      </c>
      <c r="AR31" s="16">
        <v>400</v>
      </c>
      <c r="AS31" s="16">
        <v>1</v>
      </c>
      <c r="AT31" s="16">
        <v>400</v>
      </c>
      <c r="AU31" s="16">
        <v>1</v>
      </c>
      <c r="AV31" s="16">
        <v>400</v>
      </c>
      <c r="AW31" s="16">
        <v>0</v>
      </c>
      <c r="AX31" s="16">
        <v>0</v>
      </c>
      <c r="AY31" s="16">
        <v>5</v>
      </c>
      <c r="AZ31" s="16">
        <v>2550</v>
      </c>
      <c r="BA31" s="16">
        <v>5</v>
      </c>
      <c r="BB31" s="16">
        <v>2550</v>
      </c>
      <c r="BC31" s="16">
        <v>5</v>
      </c>
      <c r="BD31" s="16">
        <v>2550</v>
      </c>
      <c r="BE31" s="16">
        <v>0</v>
      </c>
      <c r="BF31" s="16">
        <v>0</v>
      </c>
      <c r="BG31" s="16">
        <v>18</v>
      </c>
      <c r="BH31" s="16">
        <v>32110</v>
      </c>
      <c r="BI31" s="16">
        <v>18</v>
      </c>
      <c r="BJ31" s="16">
        <v>32110</v>
      </c>
      <c r="BK31" s="16">
        <v>17</v>
      </c>
      <c r="BL31" s="16">
        <v>54690</v>
      </c>
      <c r="BM31" s="16">
        <v>0</v>
      </c>
      <c r="BN31" s="16">
        <v>0</v>
      </c>
      <c r="BO31" s="16">
        <v>11</v>
      </c>
      <c r="BP31" s="16">
        <v>18281</v>
      </c>
      <c r="BQ31" s="16">
        <v>9</v>
      </c>
      <c r="BR31" s="16">
        <v>14420</v>
      </c>
      <c r="BS31" s="16">
        <v>9</v>
      </c>
      <c r="BT31" s="16">
        <v>19320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12</v>
      </c>
      <c r="DT31" s="42">
        <v>4704</v>
      </c>
      <c r="DU31" s="42">
        <v>11</v>
      </c>
      <c r="DV31" s="42">
        <v>4700</v>
      </c>
      <c r="DW31" s="42">
        <v>12</v>
      </c>
      <c r="DX31" s="42">
        <v>16500</v>
      </c>
      <c r="DY31" s="42">
        <v>0</v>
      </c>
      <c r="DZ31" s="42">
        <v>0</v>
      </c>
      <c r="EA31" s="42">
        <v>21</v>
      </c>
      <c r="EB31" s="42">
        <v>11210</v>
      </c>
      <c r="EC31" s="42">
        <v>21</v>
      </c>
      <c r="ED31" s="42">
        <v>13480</v>
      </c>
      <c r="EE31" s="42">
        <v>21</v>
      </c>
      <c r="EF31" s="42">
        <v>13480</v>
      </c>
      <c r="EG31" s="42">
        <v>0</v>
      </c>
      <c r="EH31" s="42">
        <v>0</v>
      </c>
      <c r="EI31" s="42">
        <v>2</v>
      </c>
      <c r="EJ31" s="42">
        <v>250</v>
      </c>
      <c r="EK31" s="42">
        <v>2</v>
      </c>
      <c r="EL31" s="42">
        <v>250</v>
      </c>
      <c r="EM31" s="42">
        <v>2</v>
      </c>
      <c r="EN31" s="42">
        <v>250</v>
      </c>
      <c r="EO31" s="42">
        <v>0</v>
      </c>
      <c r="EP31" s="42">
        <v>0</v>
      </c>
      <c r="EQ31" s="42">
        <v>2</v>
      </c>
      <c r="ER31" s="42">
        <v>3200</v>
      </c>
      <c r="ES31" s="42">
        <v>1</v>
      </c>
      <c r="ET31" s="42">
        <v>200</v>
      </c>
      <c r="EU31" s="42">
        <v>1</v>
      </c>
      <c r="EV31" s="42">
        <v>5000</v>
      </c>
      <c r="EW31" s="42">
        <v>0</v>
      </c>
      <c r="EX31" s="42">
        <v>0</v>
      </c>
    </row>
    <row r="32" spans="1:154" customFormat="1" ht="15" x14ac:dyDescent="0.25">
      <c r="A32" s="15">
        <v>6</v>
      </c>
      <c r="B32" s="15" t="s">
        <v>37</v>
      </c>
      <c r="C32" s="20">
        <f t="shared" si="5"/>
        <v>596</v>
      </c>
      <c r="D32" s="20">
        <f t="shared" si="5"/>
        <v>1061932.48</v>
      </c>
      <c r="E32" s="20">
        <f t="shared" si="5"/>
        <v>581</v>
      </c>
      <c r="F32" s="20">
        <f t="shared" si="5"/>
        <v>1051420.7000000002</v>
      </c>
      <c r="G32" s="20">
        <f t="shared" si="5"/>
        <v>571</v>
      </c>
      <c r="H32" s="20">
        <f t="shared" si="5"/>
        <v>1005929.7500000001</v>
      </c>
      <c r="I32" s="20">
        <f t="shared" si="5"/>
        <v>8</v>
      </c>
      <c r="J32" s="20">
        <f t="shared" si="5"/>
        <v>45491</v>
      </c>
      <c r="K32" s="16">
        <v>97</v>
      </c>
      <c r="L32" s="16">
        <v>240243.7</v>
      </c>
      <c r="M32" s="16">
        <v>96</v>
      </c>
      <c r="N32" s="16">
        <v>238243.7</v>
      </c>
      <c r="O32" s="16">
        <v>96</v>
      </c>
      <c r="P32" s="16">
        <v>238243.7</v>
      </c>
      <c r="Q32" s="16">
        <v>0</v>
      </c>
      <c r="R32" s="16">
        <v>0</v>
      </c>
      <c r="S32" s="16">
        <v>81</v>
      </c>
      <c r="T32" s="16">
        <v>238098.13</v>
      </c>
      <c r="U32" s="16">
        <v>77</v>
      </c>
      <c r="V32" s="16">
        <v>231386.35</v>
      </c>
      <c r="W32" s="16">
        <v>69</v>
      </c>
      <c r="X32" s="16">
        <v>185895.35</v>
      </c>
      <c r="Y32" s="16">
        <v>8</v>
      </c>
      <c r="Z32" s="16">
        <v>45491</v>
      </c>
      <c r="AA32" s="16">
        <v>205</v>
      </c>
      <c r="AB32" s="16">
        <v>187002.53000000003</v>
      </c>
      <c r="AC32" s="16">
        <v>202</v>
      </c>
      <c r="AD32" s="16">
        <v>186902.53000000003</v>
      </c>
      <c r="AE32" s="16">
        <v>200</v>
      </c>
      <c r="AF32" s="17">
        <v>186902.58000000002</v>
      </c>
      <c r="AG32" s="16">
        <v>0</v>
      </c>
      <c r="AH32" s="16">
        <v>0</v>
      </c>
      <c r="AI32" s="16">
        <v>10</v>
      </c>
      <c r="AJ32" s="16">
        <v>9767</v>
      </c>
      <c r="AK32" s="16">
        <v>9</v>
      </c>
      <c r="AL32" s="16">
        <v>9767</v>
      </c>
      <c r="AM32" s="16">
        <v>9</v>
      </c>
      <c r="AN32" s="16">
        <v>9767</v>
      </c>
      <c r="AO32" s="16">
        <v>0</v>
      </c>
      <c r="AP32" s="16">
        <v>0</v>
      </c>
      <c r="AQ32" s="16">
        <v>1</v>
      </c>
      <c r="AR32" s="16">
        <v>4400</v>
      </c>
      <c r="AS32" s="16">
        <v>1</v>
      </c>
      <c r="AT32" s="16">
        <v>4400</v>
      </c>
      <c r="AU32" s="16">
        <v>1</v>
      </c>
      <c r="AV32" s="16">
        <v>4400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60</v>
      </c>
      <c r="BH32" s="16">
        <v>283835.47000000003</v>
      </c>
      <c r="BI32" s="16">
        <v>59</v>
      </c>
      <c r="BJ32" s="16">
        <v>283835.47000000003</v>
      </c>
      <c r="BK32" s="16">
        <v>59</v>
      </c>
      <c r="BL32" s="16">
        <v>283835.47000000003</v>
      </c>
      <c r="BM32" s="16">
        <v>0</v>
      </c>
      <c r="BN32" s="16">
        <v>0</v>
      </c>
      <c r="BO32" s="16">
        <v>12</v>
      </c>
      <c r="BP32" s="16">
        <v>21610</v>
      </c>
      <c r="BQ32" s="16">
        <v>12</v>
      </c>
      <c r="BR32" s="16">
        <v>21610</v>
      </c>
      <c r="BS32" s="16">
        <v>12</v>
      </c>
      <c r="BT32" s="16">
        <v>21610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52</v>
      </c>
      <c r="DT32" s="42">
        <v>27832</v>
      </c>
      <c r="DU32" s="42">
        <v>50</v>
      </c>
      <c r="DV32" s="42">
        <v>26632</v>
      </c>
      <c r="DW32" s="42">
        <v>50</v>
      </c>
      <c r="DX32" s="42">
        <v>26632</v>
      </c>
      <c r="DY32" s="42">
        <v>0</v>
      </c>
      <c r="DZ32" s="42">
        <v>0</v>
      </c>
      <c r="EA32" s="42">
        <v>71</v>
      </c>
      <c r="EB32" s="42">
        <v>43081.4</v>
      </c>
      <c r="EC32" s="42">
        <v>68</v>
      </c>
      <c r="ED32" s="42">
        <v>42581.4</v>
      </c>
      <c r="EE32" s="42">
        <v>68</v>
      </c>
      <c r="EF32" s="42">
        <v>42581.4</v>
      </c>
      <c r="EG32" s="42">
        <v>0</v>
      </c>
      <c r="EH32" s="42">
        <v>0</v>
      </c>
      <c r="EI32" s="42">
        <v>2</v>
      </c>
      <c r="EJ32" s="42">
        <v>2066.25</v>
      </c>
      <c r="EK32" s="42">
        <v>2</v>
      </c>
      <c r="EL32" s="42">
        <v>2066.25</v>
      </c>
      <c r="EM32" s="42">
        <v>2</v>
      </c>
      <c r="EN32" s="42">
        <v>2066.25</v>
      </c>
      <c r="EO32" s="42">
        <v>0</v>
      </c>
      <c r="EP32" s="42">
        <v>0</v>
      </c>
      <c r="EQ32" s="42">
        <v>5</v>
      </c>
      <c r="ER32" s="42">
        <v>3996</v>
      </c>
      <c r="ES32" s="42">
        <v>5</v>
      </c>
      <c r="ET32" s="42">
        <v>3996</v>
      </c>
      <c r="EU32" s="42">
        <v>5</v>
      </c>
      <c r="EV32" s="42">
        <v>3996</v>
      </c>
      <c r="EW32" s="42">
        <v>0</v>
      </c>
      <c r="EX32" s="42">
        <v>0</v>
      </c>
    </row>
    <row r="33" spans="1:154" customFormat="1" ht="15" x14ac:dyDescent="0.25">
      <c r="A33" s="15">
        <v>7</v>
      </c>
      <c r="B33" s="15" t="s">
        <v>38</v>
      </c>
      <c r="C33" s="20">
        <f t="shared" si="5"/>
        <v>270</v>
      </c>
      <c r="D33" s="20">
        <f t="shared" si="5"/>
        <v>257062.29</v>
      </c>
      <c r="E33" s="20">
        <f t="shared" si="5"/>
        <v>264</v>
      </c>
      <c r="F33" s="20">
        <f t="shared" si="5"/>
        <v>256135.04000000001</v>
      </c>
      <c r="G33" s="20">
        <f t="shared" si="5"/>
        <v>258</v>
      </c>
      <c r="H33" s="20">
        <f t="shared" si="5"/>
        <v>248235</v>
      </c>
      <c r="I33" s="20">
        <f t="shared" si="5"/>
        <v>0</v>
      </c>
      <c r="J33" s="20">
        <f t="shared" si="5"/>
        <v>0</v>
      </c>
      <c r="K33" s="16">
        <v>60</v>
      </c>
      <c r="L33" s="16">
        <v>116897</v>
      </c>
      <c r="M33" s="16">
        <v>59</v>
      </c>
      <c r="N33" s="16">
        <v>116847</v>
      </c>
      <c r="O33" s="16">
        <v>59</v>
      </c>
      <c r="P33" s="16">
        <v>116847</v>
      </c>
      <c r="Q33" s="16">
        <v>0</v>
      </c>
      <c r="R33" s="16">
        <v>0</v>
      </c>
      <c r="S33" s="16">
        <v>14</v>
      </c>
      <c r="T33" s="16">
        <v>20782</v>
      </c>
      <c r="U33" s="16">
        <v>14</v>
      </c>
      <c r="V33" s="16">
        <v>20782</v>
      </c>
      <c r="W33" s="16">
        <v>14</v>
      </c>
      <c r="X33" s="16">
        <v>20782</v>
      </c>
      <c r="Y33" s="16">
        <v>0</v>
      </c>
      <c r="Z33" s="16">
        <v>0</v>
      </c>
      <c r="AA33" s="16">
        <v>88</v>
      </c>
      <c r="AB33" s="16">
        <v>49790.04</v>
      </c>
      <c r="AC33" s="16">
        <v>86</v>
      </c>
      <c r="AD33" s="16">
        <v>49490.04</v>
      </c>
      <c r="AE33" s="16">
        <v>86</v>
      </c>
      <c r="AF33" s="16">
        <v>49490</v>
      </c>
      <c r="AG33" s="16">
        <v>0</v>
      </c>
      <c r="AH33" s="16">
        <v>0</v>
      </c>
      <c r="AI33" s="16">
        <v>1</v>
      </c>
      <c r="AJ33" s="16">
        <v>730</v>
      </c>
      <c r="AK33" s="16">
        <v>1</v>
      </c>
      <c r="AL33" s="16">
        <v>730</v>
      </c>
      <c r="AM33" s="16">
        <v>1</v>
      </c>
      <c r="AN33" s="16">
        <v>730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8</v>
      </c>
      <c r="BH33" s="16">
        <v>7977.25</v>
      </c>
      <c r="BI33" s="16">
        <v>6</v>
      </c>
      <c r="BJ33" s="16">
        <v>7900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1</v>
      </c>
      <c r="DL33" s="42">
        <v>36</v>
      </c>
      <c r="DM33" s="42">
        <v>1</v>
      </c>
      <c r="DN33" s="42">
        <v>36</v>
      </c>
      <c r="DO33" s="42">
        <v>1</v>
      </c>
      <c r="DP33" s="42">
        <v>36</v>
      </c>
      <c r="DQ33" s="42">
        <v>0</v>
      </c>
      <c r="DR33" s="42">
        <v>0</v>
      </c>
      <c r="DS33" s="42">
        <v>7</v>
      </c>
      <c r="DT33" s="42">
        <v>11000</v>
      </c>
      <c r="DU33" s="42">
        <v>7</v>
      </c>
      <c r="DV33" s="42">
        <v>11000</v>
      </c>
      <c r="DW33" s="42">
        <v>7</v>
      </c>
      <c r="DX33" s="42">
        <v>11000</v>
      </c>
      <c r="DY33" s="42">
        <v>0</v>
      </c>
      <c r="DZ33" s="42">
        <v>0</v>
      </c>
      <c r="EA33" s="42">
        <v>88</v>
      </c>
      <c r="EB33" s="42">
        <v>43025</v>
      </c>
      <c r="EC33" s="42">
        <v>87</v>
      </c>
      <c r="ED33" s="42">
        <v>42525</v>
      </c>
      <c r="EE33" s="42">
        <v>87</v>
      </c>
      <c r="EF33" s="42">
        <v>42525</v>
      </c>
      <c r="EG33" s="42">
        <v>0</v>
      </c>
      <c r="EH33" s="42">
        <v>0</v>
      </c>
      <c r="EI33" s="42">
        <v>1</v>
      </c>
      <c r="EJ33" s="42">
        <v>2425</v>
      </c>
      <c r="EK33" s="42">
        <v>1</v>
      </c>
      <c r="EL33" s="42">
        <v>2425</v>
      </c>
      <c r="EM33" s="42">
        <v>1</v>
      </c>
      <c r="EN33" s="42">
        <v>2425</v>
      </c>
      <c r="EO33" s="42">
        <v>0</v>
      </c>
      <c r="EP33" s="42">
        <v>0</v>
      </c>
      <c r="EQ33" s="42">
        <v>2</v>
      </c>
      <c r="ER33" s="42">
        <v>4400</v>
      </c>
      <c r="ES33" s="42">
        <v>2</v>
      </c>
      <c r="ET33" s="42">
        <v>4400</v>
      </c>
      <c r="EU33" s="42">
        <v>2</v>
      </c>
      <c r="EV33" s="42">
        <v>4400</v>
      </c>
      <c r="EW33" s="42">
        <v>0</v>
      </c>
      <c r="EX33" s="42">
        <v>0</v>
      </c>
    </row>
    <row r="34" spans="1:154" customFormat="1" ht="15" x14ac:dyDescent="0.25">
      <c r="A34" s="15">
        <v>8</v>
      </c>
      <c r="B34" s="15" t="s">
        <v>39</v>
      </c>
      <c r="C34" s="20">
        <f t="shared" si="5"/>
        <v>144</v>
      </c>
      <c r="D34" s="20">
        <f t="shared" si="5"/>
        <v>126939.81</v>
      </c>
      <c r="E34" s="20">
        <f t="shared" si="5"/>
        <v>134</v>
      </c>
      <c r="F34" s="20">
        <f t="shared" si="5"/>
        <v>123884.5</v>
      </c>
      <c r="G34" s="20">
        <f t="shared" si="5"/>
        <v>123</v>
      </c>
      <c r="H34" s="20">
        <f t="shared" si="5"/>
        <v>119921.2</v>
      </c>
      <c r="I34" s="20">
        <f t="shared" si="5"/>
        <v>4</v>
      </c>
      <c r="J34" s="20">
        <f t="shared" si="5"/>
        <v>3963</v>
      </c>
      <c r="K34" s="16">
        <v>36</v>
      </c>
      <c r="L34" s="16">
        <v>50070.31</v>
      </c>
      <c r="M34" s="16">
        <v>33</v>
      </c>
      <c r="N34" s="16">
        <v>47220</v>
      </c>
      <c r="O34" s="16">
        <v>24</v>
      </c>
      <c r="P34" s="16">
        <v>43857</v>
      </c>
      <c r="Q34" s="16">
        <v>2</v>
      </c>
      <c r="R34" s="16">
        <v>3363</v>
      </c>
      <c r="S34" s="16">
        <v>19</v>
      </c>
      <c r="T34" s="16">
        <v>28973</v>
      </c>
      <c r="U34" s="16">
        <v>19</v>
      </c>
      <c r="V34" s="16">
        <v>28973</v>
      </c>
      <c r="W34" s="16">
        <v>19</v>
      </c>
      <c r="X34" s="16">
        <v>28972.7</v>
      </c>
      <c r="Y34" s="16">
        <v>0</v>
      </c>
      <c r="Z34" s="16">
        <v>0</v>
      </c>
      <c r="AA34" s="16">
        <v>60</v>
      </c>
      <c r="AB34" s="16">
        <v>26525</v>
      </c>
      <c r="AC34" s="16">
        <v>56</v>
      </c>
      <c r="AD34" s="16">
        <v>26320</v>
      </c>
      <c r="AE34" s="16">
        <v>55</v>
      </c>
      <c r="AF34" s="16">
        <v>26220</v>
      </c>
      <c r="AG34" s="16">
        <v>1</v>
      </c>
      <c r="AH34" s="16">
        <v>100</v>
      </c>
      <c r="AI34" s="16">
        <v>1</v>
      </c>
      <c r="AJ34" s="16">
        <v>300</v>
      </c>
      <c r="AK34" s="16">
        <v>1</v>
      </c>
      <c r="AL34" s="16">
        <v>300</v>
      </c>
      <c r="AM34" s="16">
        <v>1</v>
      </c>
      <c r="AN34" s="16">
        <v>300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2</v>
      </c>
      <c r="BH34" s="16">
        <v>3650</v>
      </c>
      <c r="BI34" s="16">
        <v>2</v>
      </c>
      <c r="BJ34" s="16">
        <v>3650</v>
      </c>
      <c r="BK34" s="16">
        <v>2</v>
      </c>
      <c r="BL34" s="16">
        <v>3650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2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2">
        <v>0</v>
      </c>
      <c r="CU34" s="42">
        <v>0</v>
      </c>
      <c r="CV34" s="42">
        <v>0</v>
      </c>
      <c r="CW34" s="42">
        <v>0</v>
      </c>
      <c r="CX34" s="42">
        <v>0</v>
      </c>
      <c r="CY34" s="42">
        <v>0</v>
      </c>
      <c r="CZ34" s="42">
        <v>0</v>
      </c>
      <c r="DA34" s="42">
        <v>0</v>
      </c>
      <c r="DB34" s="42">
        <v>0</v>
      </c>
      <c r="DC34" s="42">
        <v>0</v>
      </c>
      <c r="DD34" s="42">
        <v>0</v>
      </c>
      <c r="DE34" s="42">
        <v>0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6</v>
      </c>
      <c r="DT34" s="42">
        <v>11521.5</v>
      </c>
      <c r="DU34" s="42">
        <v>6</v>
      </c>
      <c r="DV34" s="42">
        <v>11521.5</v>
      </c>
      <c r="DW34" s="42">
        <v>6</v>
      </c>
      <c r="DX34" s="42">
        <v>11521.5</v>
      </c>
      <c r="DY34" s="42">
        <v>0</v>
      </c>
      <c r="DZ34" s="42">
        <v>0</v>
      </c>
      <c r="EA34" s="42">
        <v>19</v>
      </c>
      <c r="EB34" s="42">
        <v>5400</v>
      </c>
      <c r="EC34" s="42">
        <v>16</v>
      </c>
      <c r="ED34" s="42">
        <v>5400</v>
      </c>
      <c r="EE34" s="42">
        <v>15</v>
      </c>
      <c r="EF34" s="42">
        <v>4900</v>
      </c>
      <c r="EG34" s="42">
        <v>1</v>
      </c>
      <c r="EH34" s="42">
        <v>500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1</v>
      </c>
      <c r="ER34" s="42">
        <v>500</v>
      </c>
      <c r="ES34" s="42">
        <v>1</v>
      </c>
      <c r="ET34" s="42">
        <v>500</v>
      </c>
      <c r="EU34" s="42">
        <v>1</v>
      </c>
      <c r="EV34" s="42">
        <v>500</v>
      </c>
      <c r="EW34" s="42">
        <v>0</v>
      </c>
      <c r="EX34" s="42">
        <v>0</v>
      </c>
    </row>
    <row r="35" spans="1:154" customFormat="1" ht="15" x14ac:dyDescent="0.25">
      <c r="A35" s="15">
        <v>9</v>
      </c>
      <c r="B35" s="15" t="s">
        <v>40</v>
      </c>
      <c r="C35" s="20">
        <f t="shared" si="5"/>
        <v>310</v>
      </c>
      <c r="D35" s="20">
        <f t="shared" si="5"/>
        <v>315121.3</v>
      </c>
      <c r="E35" s="20">
        <f t="shared" si="5"/>
        <v>300</v>
      </c>
      <c r="F35" s="20">
        <f t="shared" si="5"/>
        <v>306246.42000000004</v>
      </c>
      <c r="G35" s="20">
        <f t="shared" si="5"/>
        <v>296</v>
      </c>
      <c r="H35" s="20">
        <f t="shared" si="5"/>
        <v>285565.38</v>
      </c>
      <c r="I35" s="20">
        <f t="shared" si="5"/>
        <v>4</v>
      </c>
      <c r="J35" s="20">
        <f t="shared" si="5"/>
        <v>20681</v>
      </c>
      <c r="K35" s="16">
        <v>51</v>
      </c>
      <c r="L35" s="16">
        <v>94869.42</v>
      </c>
      <c r="M35" s="16">
        <v>48</v>
      </c>
      <c r="N35" s="16">
        <v>90942.540000000008</v>
      </c>
      <c r="O35" s="16">
        <v>44</v>
      </c>
      <c r="P35" s="16">
        <v>70261.5</v>
      </c>
      <c r="Q35" s="16">
        <v>4</v>
      </c>
      <c r="R35" s="16">
        <v>20681</v>
      </c>
      <c r="S35" s="16">
        <v>30</v>
      </c>
      <c r="T35" s="16">
        <v>67525</v>
      </c>
      <c r="U35" s="16">
        <v>28</v>
      </c>
      <c r="V35" s="16">
        <v>63845</v>
      </c>
      <c r="W35" s="16">
        <v>28</v>
      </c>
      <c r="X35" s="16">
        <v>63845</v>
      </c>
      <c r="Y35" s="16">
        <v>0</v>
      </c>
      <c r="Z35" s="16">
        <v>0</v>
      </c>
      <c r="AA35" s="16">
        <v>174</v>
      </c>
      <c r="AB35" s="16">
        <v>116172</v>
      </c>
      <c r="AC35" s="16">
        <v>170</v>
      </c>
      <c r="AD35" s="16">
        <v>114964</v>
      </c>
      <c r="AE35" s="16">
        <v>170</v>
      </c>
      <c r="AF35" s="16">
        <v>114964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7</v>
      </c>
      <c r="BH35" s="16">
        <v>10200</v>
      </c>
      <c r="BI35" s="16">
        <v>7</v>
      </c>
      <c r="BJ35" s="16">
        <v>10200</v>
      </c>
      <c r="BK35" s="16">
        <v>7</v>
      </c>
      <c r="BL35" s="16">
        <v>10200</v>
      </c>
      <c r="BM35" s="16">
        <v>0</v>
      </c>
      <c r="BN35" s="16">
        <v>0</v>
      </c>
      <c r="BO35" s="16">
        <v>10</v>
      </c>
      <c r="BP35" s="16">
        <v>17111</v>
      </c>
      <c r="BQ35" s="16">
        <v>10</v>
      </c>
      <c r="BR35" s="16">
        <v>17111</v>
      </c>
      <c r="BS35" s="16">
        <v>10</v>
      </c>
      <c r="BT35" s="16">
        <v>17111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31</v>
      </c>
      <c r="EB35" s="42">
        <v>4888</v>
      </c>
      <c r="EC35" s="42">
        <v>31</v>
      </c>
      <c r="ED35" s="42">
        <v>4888</v>
      </c>
      <c r="EE35" s="42">
        <v>31</v>
      </c>
      <c r="EF35" s="42">
        <v>4888</v>
      </c>
      <c r="EG35" s="42">
        <v>0</v>
      </c>
      <c r="EH35" s="42">
        <v>0</v>
      </c>
      <c r="EI35" s="42">
        <v>2</v>
      </c>
      <c r="EJ35" s="42">
        <v>3140</v>
      </c>
      <c r="EK35" s="42">
        <v>2</v>
      </c>
      <c r="EL35" s="42">
        <v>3140</v>
      </c>
      <c r="EM35" s="42">
        <v>2</v>
      </c>
      <c r="EN35" s="42">
        <v>3140</v>
      </c>
      <c r="EO35" s="42">
        <v>0</v>
      </c>
      <c r="EP35" s="42">
        <v>0</v>
      </c>
      <c r="EQ35" s="42">
        <v>5</v>
      </c>
      <c r="ER35" s="42">
        <v>1215.8800000000001</v>
      </c>
      <c r="ES35" s="42">
        <v>4</v>
      </c>
      <c r="ET35" s="42">
        <v>1155.8800000000001</v>
      </c>
      <c r="EU35" s="42">
        <v>4</v>
      </c>
      <c r="EV35" s="42">
        <v>1155.8800000000001</v>
      </c>
      <c r="EW35" s="42">
        <v>0</v>
      </c>
      <c r="EX35" s="42">
        <v>0</v>
      </c>
    </row>
    <row r="36" spans="1:154" ht="15" x14ac:dyDescent="0.25">
      <c r="A36" s="18"/>
      <c r="B36" s="19" t="s">
        <v>41</v>
      </c>
      <c r="C36" s="20">
        <f t="shared" ref="C36:BN36" si="6">C27+C28+C29+C30+C31+C32+C33+C34+C35</f>
        <v>6880</v>
      </c>
      <c r="D36" s="20">
        <f t="shared" si="6"/>
        <v>22122156.640000001</v>
      </c>
      <c r="E36" s="20">
        <f t="shared" si="6"/>
        <v>6629</v>
      </c>
      <c r="F36" s="20">
        <f t="shared" si="6"/>
        <v>21356296.870000001</v>
      </c>
      <c r="G36" s="20">
        <f t="shared" si="6"/>
        <v>4711</v>
      </c>
      <c r="H36" s="20">
        <f t="shared" si="6"/>
        <v>9118226.4960000012</v>
      </c>
      <c r="I36" s="20">
        <f t="shared" si="6"/>
        <v>84</v>
      </c>
      <c r="J36" s="20">
        <f t="shared" si="6"/>
        <v>156698.75</v>
      </c>
      <c r="K36" s="20">
        <f>K27+K28+K29+K30+K31+K32+K33+K34+K35</f>
        <v>1217</v>
      </c>
      <c r="L36" s="20">
        <f t="shared" si="6"/>
        <v>5685669.3199999994</v>
      </c>
      <c r="M36" s="20">
        <f t="shared" si="6"/>
        <v>1155</v>
      </c>
      <c r="N36" s="20">
        <f t="shared" si="6"/>
        <v>5412495.1400000006</v>
      </c>
      <c r="O36" s="20">
        <f t="shared" si="6"/>
        <v>920</v>
      </c>
      <c r="P36" s="20">
        <f t="shared" si="6"/>
        <v>2583675.5060000001</v>
      </c>
      <c r="Q36" s="20">
        <f t="shared" si="6"/>
        <v>34</v>
      </c>
      <c r="R36" s="20">
        <f t="shared" si="6"/>
        <v>67384.850000000006</v>
      </c>
      <c r="S36" s="20">
        <f t="shared" si="6"/>
        <v>1950</v>
      </c>
      <c r="T36" s="20">
        <f t="shared" si="6"/>
        <v>8304247.4400000004</v>
      </c>
      <c r="U36" s="20">
        <f t="shared" si="6"/>
        <v>1898</v>
      </c>
      <c r="V36" s="20">
        <f t="shared" si="6"/>
        <v>8110189.9699999997</v>
      </c>
      <c r="W36" s="20">
        <f t="shared" si="6"/>
        <v>1356</v>
      </c>
      <c r="X36" s="20">
        <f t="shared" si="6"/>
        <v>1898160.5000000002</v>
      </c>
      <c r="Y36" s="20">
        <f t="shared" si="6"/>
        <v>25</v>
      </c>
      <c r="Z36" s="20">
        <f t="shared" si="6"/>
        <v>69307</v>
      </c>
      <c r="AA36" s="20">
        <f t="shared" si="6"/>
        <v>1952</v>
      </c>
      <c r="AB36" s="20">
        <f t="shared" si="6"/>
        <v>3504487.1499999994</v>
      </c>
      <c r="AC36" s="20">
        <f t="shared" si="6"/>
        <v>1901</v>
      </c>
      <c r="AD36" s="20">
        <f t="shared" si="6"/>
        <v>3423990.84</v>
      </c>
      <c r="AE36" s="20">
        <f t="shared" si="6"/>
        <v>1375</v>
      </c>
      <c r="AF36" s="20">
        <f t="shared" si="6"/>
        <v>2127694.54</v>
      </c>
      <c r="AG36" s="20">
        <f t="shared" si="6"/>
        <v>21</v>
      </c>
      <c r="AH36" s="20">
        <f t="shared" si="6"/>
        <v>17626.900000000001</v>
      </c>
      <c r="AI36" s="20">
        <f t="shared" si="6"/>
        <v>63</v>
      </c>
      <c r="AJ36" s="20">
        <f t="shared" si="6"/>
        <v>226047.08000000002</v>
      </c>
      <c r="AK36" s="20">
        <f t="shared" si="6"/>
        <v>63</v>
      </c>
      <c r="AL36" s="20">
        <f t="shared" si="6"/>
        <v>220615.08000000002</v>
      </c>
      <c r="AM36" s="20">
        <f t="shared" si="6"/>
        <v>37</v>
      </c>
      <c r="AN36" s="20">
        <f t="shared" si="6"/>
        <v>61855.199999999997</v>
      </c>
      <c r="AO36" s="20">
        <f t="shared" si="6"/>
        <v>0</v>
      </c>
      <c r="AP36" s="20">
        <f t="shared" si="6"/>
        <v>0</v>
      </c>
      <c r="AQ36" s="20">
        <f t="shared" si="6"/>
        <v>22</v>
      </c>
      <c r="AR36" s="20">
        <f t="shared" si="6"/>
        <v>741617</v>
      </c>
      <c r="AS36" s="20">
        <f t="shared" si="6"/>
        <v>20</v>
      </c>
      <c r="AT36" s="20">
        <f t="shared" si="6"/>
        <v>730617</v>
      </c>
      <c r="AU36" s="20">
        <f t="shared" si="6"/>
        <v>13</v>
      </c>
      <c r="AV36" s="20">
        <f t="shared" si="6"/>
        <v>630037</v>
      </c>
      <c r="AW36" s="20">
        <f t="shared" si="6"/>
        <v>0</v>
      </c>
      <c r="AX36" s="20">
        <f t="shared" si="6"/>
        <v>0</v>
      </c>
      <c r="AY36" s="20">
        <f t="shared" si="6"/>
        <v>25</v>
      </c>
      <c r="AZ36" s="20">
        <f t="shared" si="6"/>
        <v>95485.7</v>
      </c>
      <c r="BA36" s="20">
        <f t="shared" si="6"/>
        <v>23</v>
      </c>
      <c r="BB36" s="20">
        <f t="shared" si="6"/>
        <v>66706.7</v>
      </c>
      <c r="BC36" s="20">
        <f t="shared" si="6"/>
        <v>11</v>
      </c>
      <c r="BD36" s="20">
        <f t="shared" si="6"/>
        <v>53067.5</v>
      </c>
      <c r="BE36" s="20">
        <f t="shared" si="6"/>
        <v>0</v>
      </c>
      <c r="BF36" s="20">
        <f t="shared" si="6"/>
        <v>0</v>
      </c>
      <c r="BG36" s="20">
        <f t="shared" si="6"/>
        <v>255</v>
      </c>
      <c r="BH36" s="20">
        <f t="shared" si="6"/>
        <v>1335200.06</v>
      </c>
      <c r="BI36" s="20">
        <f t="shared" si="6"/>
        <v>241</v>
      </c>
      <c r="BJ36" s="20">
        <f t="shared" si="6"/>
        <v>1315577.56</v>
      </c>
      <c r="BK36" s="20">
        <f t="shared" si="6"/>
        <v>148</v>
      </c>
      <c r="BL36" s="20">
        <f t="shared" si="6"/>
        <v>561528.41999999993</v>
      </c>
      <c r="BM36" s="20">
        <f t="shared" si="6"/>
        <v>1</v>
      </c>
      <c r="BN36" s="20">
        <f t="shared" si="6"/>
        <v>1650</v>
      </c>
      <c r="BO36" s="20">
        <f t="shared" ref="BO36:DZ36" si="7">BO27+BO28+BO29+BO30+BO31+BO32+BO33+BO34+BO35</f>
        <v>66</v>
      </c>
      <c r="BP36" s="20">
        <f t="shared" si="7"/>
        <v>96368.18</v>
      </c>
      <c r="BQ36" s="20">
        <f t="shared" si="7"/>
        <v>63</v>
      </c>
      <c r="BR36" s="20">
        <f t="shared" si="7"/>
        <v>99449.68</v>
      </c>
      <c r="BS36" s="20">
        <f t="shared" si="7"/>
        <v>53</v>
      </c>
      <c r="BT36" s="20">
        <f t="shared" si="7"/>
        <v>83559.7</v>
      </c>
      <c r="BU36" s="20">
        <f t="shared" si="7"/>
        <v>0</v>
      </c>
      <c r="BV36" s="20">
        <f t="shared" si="7"/>
        <v>0</v>
      </c>
      <c r="BW36" s="20">
        <f t="shared" si="7"/>
        <v>1</v>
      </c>
      <c r="BX36" s="20">
        <f t="shared" si="7"/>
        <v>5000</v>
      </c>
      <c r="BY36" s="20">
        <f t="shared" si="7"/>
        <v>1</v>
      </c>
      <c r="BZ36" s="20">
        <f t="shared" si="7"/>
        <v>5000</v>
      </c>
      <c r="CA36" s="20">
        <f t="shared" si="7"/>
        <v>0</v>
      </c>
      <c r="CB36" s="20">
        <f t="shared" si="7"/>
        <v>0</v>
      </c>
      <c r="CC36" s="20">
        <f t="shared" si="7"/>
        <v>0</v>
      </c>
      <c r="CD36" s="20">
        <f t="shared" si="7"/>
        <v>0</v>
      </c>
      <c r="CE36" s="20">
        <f t="shared" si="7"/>
        <v>0</v>
      </c>
      <c r="CF36" s="20">
        <f t="shared" si="7"/>
        <v>0</v>
      </c>
      <c r="CG36" s="20">
        <f t="shared" si="7"/>
        <v>0</v>
      </c>
      <c r="CH36" s="20">
        <f t="shared" si="7"/>
        <v>0</v>
      </c>
      <c r="CI36" s="20">
        <f t="shared" si="7"/>
        <v>0</v>
      </c>
      <c r="CJ36" s="20">
        <f t="shared" si="7"/>
        <v>0</v>
      </c>
      <c r="CK36" s="20">
        <f t="shared" si="7"/>
        <v>0</v>
      </c>
      <c r="CL36" s="20">
        <f t="shared" si="7"/>
        <v>0</v>
      </c>
      <c r="CM36" s="20">
        <f t="shared" si="7"/>
        <v>0</v>
      </c>
      <c r="CN36" s="20">
        <f t="shared" si="7"/>
        <v>0</v>
      </c>
      <c r="CO36" s="20">
        <f t="shared" si="7"/>
        <v>0</v>
      </c>
      <c r="CP36" s="20">
        <f t="shared" si="7"/>
        <v>0</v>
      </c>
      <c r="CQ36" s="20">
        <f t="shared" si="7"/>
        <v>0</v>
      </c>
      <c r="CR36" s="20">
        <f t="shared" si="7"/>
        <v>0</v>
      </c>
      <c r="CS36" s="20">
        <f t="shared" si="7"/>
        <v>0</v>
      </c>
      <c r="CT36" s="20">
        <f t="shared" si="7"/>
        <v>0</v>
      </c>
      <c r="CU36" s="20">
        <f t="shared" si="7"/>
        <v>0</v>
      </c>
      <c r="CV36" s="20">
        <f t="shared" si="7"/>
        <v>0</v>
      </c>
      <c r="CW36" s="20">
        <f t="shared" si="7"/>
        <v>0</v>
      </c>
      <c r="CX36" s="20">
        <f t="shared" si="7"/>
        <v>0</v>
      </c>
      <c r="CY36" s="20">
        <f t="shared" si="7"/>
        <v>0</v>
      </c>
      <c r="CZ36" s="20">
        <f t="shared" si="7"/>
        <v>0</v>
      </c>
      <c r="DA36" s="20">
        <f t="shared" si="7"/>
        <v>0</v>
      </c>
      <c r="DB36" s="20">
        <f t="shared" si="7"/>
        <v>0</v>
      </c>
      <c r="DC36" s="20">
        <f t="shared" si="7"/>
        <v>3</v>
      </c>
      <c r="DD36" s="20">
        <f t="shared" si="7"/>
        <v>45123.63</v>
      </c>
      <c r="DE36" s="20">
        <f t="shared" si="7"/>
        <v>3</v>
      </c>
      <c r="DF36" s="20">
        <f t="shared" si="7"/>
        <v>45123.32</v>
      </c>
      <c r="DG36" s="20">
        <f t="shared" si="7"/>
        <v>0</v>
      </c>
      <c r="DH36" s="20">
        <f t="shared" si="7"/>
        <v>0</v>
      </c>
      <c r="DI36" s="20">
        <f t="shared" si="7"/>
        <v>0</v>
      </c>
      <c r="DJ36" s="20">
        <f t="shared" si="7"/>
        <v>0</v>
      </c>
      <c r="DK36" s="20">
        <f t="shared" si="7"/>
        <v>1</v>
      </c>
      <c r="DL36" s="20">
        <f t="shared" si="7"/>
        <v>36</v>
      </c>
      <c r="DM36" s="20">
        <f t="shared" si="7"/>
        <v>1</v>
      </c>
      <c r="DN36" s="20">
        <f t="shared" si="7"/>
        <v>36</v>
      </c>
      <c r="DO36" s="20">
        <f t="shared" si="7"/>
        <v>1</v>
      </c>
      <c r="DP36" s="20">
        <f t="shared" si="7"/>
        <v>36</v>
      </c>
      <c r="DQ36" s="20">
        <f t="shared" si="7"/>
        <v>0</v>
      </c>
      <c r="DR36" s="20">
        <f t="shared" si="7"/>
        <v>0</v>
      </c>
      <c r="DS36" s="20">
        <f t="shared" si="7"/>
        <v>304</v>
      </c>
      <c r="DT36" s="20">
        <f t="shared" si="7"/>
        <v>299909.57999999996</v>
      </c>
      <c r="DU36" s="20">
        <f t="shared" si="7"/>
        <v>271</v>
      </c>
      <c r="DV36" s="20">
        <f t="shared" si="7"/>
        <v>281181.07999999996</v>
      </c>
      <c r="DW36" s="20">
        <f t="shared" si="7"/>
        <v>198</v>
      </c>
      <c r="DX36" s="20">
        <f t="shared" si="7"/>
        <v>176476.58</v>
      </c>
      <c r="DY36" s="20">
        <f t="shared" si="7"/>
        <v>0</v>
      </c>
      <c r="DZ36" s="20">
        <f t="shared" si="7"/>
        <v>0</v>
      </c>
      <c r="EA36" s="20">
        <f t="shared" ref="EA36:EX36" si="8">EA27+EA28+EA29+EA30+EA31+EA32+EA33+EA34+EA35</f>
        <v>515</v>
      </c>
      <c r="EB36" s="20">
        <f t="shared" si="8"/>
        <v>622036.55000000005</v>
      </c>
      <c r="EC36" s="20">
        <f t="shared" si="8"/>
        <v>514</v>
      </c>
      <c r="ED36" s="20">
        <f t="shared" si="8"/>
        <v>614669.55000000005</v>
      </c>
      <c r="EE36" s="20">
        <f t="shared" si="8"/>
        <v>426</v>
      </c>
      <c r="EF36" s="20">
        <f t="shared" si="8"/>
        <v>512930.80000000005</v>
      </c>
      <c r="EG36" s="20">
        <f t="shared" si="8"/>
        <v>3</v>
      </c>
      <c r="EH36" s="20">
        <f t="shared" si="8"/>
        <v>730</v>
      </c>
      <c r="EI36" s="20">
        <f t="shared" si="8"/>
        <v>421</v>
      </c>
      <c r="EJ36" s="20">
        <f t="shared" si="8"/>
        <v>968208.41</v>
      </c>
      <c r="EK36" s="20">
        <f t="shared" si="8"/>
        <v>397</v>
      </c>
      <c r="EL36" s="20">
        <f t="shared" si="8"/>
        <v>844096.37000000011</v>
      </c>
      <c r="EM36" s="20">
        <f t="shared" si="8"/>
        <v>146</v>
      </c>
      <c r="EN36" s="20">
        <f t="shared" si="8"/>
        <v>325615.27</v>
      </c>
      <c r="EO36" s="20">
        <f t="shared" si="8"/>
        <v>0</v>
      </c>
      <c r="EP36" s="20">
        <f t="shared" si="8"/>
        <v>0</v>
      </c>
      <c r="EQ36" s="20">
        <f t="shared" si="8"/>
        <v>85</v>
      </c>
      <c r="ER36" s="20">
        <f t="shared" si="8"/>
        <v>192720.54</v>
      </c>
      <c r="ES36" s="20">
        <f t="shared" si="8"/>
        <v>78</v>
      </c>
      <c r="ET36" s="20">
        <f t="shared" si="8"/>
        <v>186548.58000000002</v>
      </c>
      <c r="EU36" s="20">
        <f t="shared" si="8"/>
        <v>27</v>
      </c>
      <c r="EV36" s="20">
        <f t="shared" si="8"/>
        <v>103589.48000000001</v>
      </c>
      <c r="EW36" s="20">
        <f t="shared" si="8"/>
        <v>0</v>
      </c>
      <c r="EX36" s="20">
        <f t="shared" si="8"/>
        <v>0</v>
      </c>
    </row>
    <row r="37" spans="1:154" ht="18.75" thickBot="1" x14ac:dyDescent="0.3">
      <c r="A37" s="23" t="s">
        <v>42</v>
      </c>
      <c r="B37" s="21" t="s">
        <v>42</v>
      </c>
      <c r="C37" s="8"/>
      <c r="D37" s="8"/>
      <c r="E37" s="9"/>
      <c r="F37" s="9"/>
      <c r="G37" s="9"/>
      <c r="H37" s="9"/>
      <c r="I37" s="9"/>
      <c r="J37" s="9"/>
      <c r="K37" s="9"/>
      <c r="L37" s="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12"/>
      <c r="BY37" s="24"/>
      <c r="BZ37" s="25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</row>
    <row r="38" spans="1:154" customFormat="1" ht="15.75" customHeight="1" thickBot="1" x14ac:dyDescent="0.3">
      <c r="A38" s="61" t="s">
        <v>1</v>
      </c>
      <c r="B38" s="64" t="s">
        <v>2</v>
      </c>
      <c r="C38" s="67" t="s">
        <v>3</v>
      </c>
      <c r="D38" s="68"/>
      <c r="E38" s="68"/>
      <c r="F38" s="68"/>
      <c r="G38" s="68"/>
      <c r="H38" s="68"/>
      <c r="I38" s="68"/>
      <c r="J38" s="69"/>
      <c r="K38" s="73" t="s">
        <v>4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5"/>
      <c r="AQ38" s="73" t="s">
        <v>5</v>
      </c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5"/>
      <c r="BG38" s="58" t="s">
        <v>6</v>
      </c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60"/>
      <c r="BW38" s="58" t="s">
        <v>7</v>
      </c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60"/>
      <c r="CM38" s="58" t="s">
        <v>8</v>
      </c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60"/>
      <c r="DC38" s="58" t="s">
        <v>9</v>
      </c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60"/>
      <c r="DS38" s="58" t="s">
        <v>10</v>
      </c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60"/>
      <c r="EI38" s="58" t="s">
        <v>11</v>
      </c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60"/>
    </row>
    <row r="39" spans="1:154" customFormat="1" ht="21" customHeight="1" thickBot="1" x14ac:dyDescent="0.3">
      <c r="A39" s="62"/>
      <c r="B39" s="65"/>
      <c r="C39" s="70"/>
      <c r="D39" s="71"/>
      <c r="E39" s="71"/>
      <c r="F39" s="71"/>
      <c r="G39" s="71"/>
      <c r="H39" s="71"/>
      <c r="I39" s="71"/>
      <c r="J39" s="72"/>
      <c r="K39" s="58" t="s">
        <v>12</v>
      </c>
      <c r="L39" s="59"/>
      <c r="M39" s="59"/>
      <c r="N39" s="59"/>
      <c r="O39" s="59"/>
      <c r="P39" s="59"/>
      <c r="Q39" s="59"/>
      <c r="R39" s="60"/>
      <c r="S39" s="58" t="s">
        <v>13</v>
      </c>
      <c r="T39" s="59"/>
      <c r="U39" s="59"/>
      <c r="V39" s="59"/>
      <c r="W39" s="59"/>
      <c r="X39" s="59"/>
      <c r="Y39" s="59"/>
      <c r="Z39" s="60"/>
      <c r="AA39" s="58" t="s">
        <v>14</v>
      </c>
      <c r="AB39" s="59"/>
      <c r="AC39" s="59"/>
      <c r="AD39" s="59"/>
      <c r="AE39" s="59"/>
      <c r="AF39" s="59"/>
      <c r="AG39" s="59"/>
      <c r="AH39" s="60"/>
      <c r="AI39" s="58" t="s">
        <v>15</v>
      </c>
      <c r="AJ39" s="59"/>
      <c r="AK39" s="59"/>
      <c r="AL39" s="59"/>
      <c r="AM39" s="59"/>
      <c r="AN39" s="59"/>
      <c r="AO39" s="59"/>
      <c r="AP39" s="60"/>
      <c r="AQ39" s="58" t="s">
        <v>16</v>
      </c>
      <c r="AR39" s="59"/>
      <c r="AS39" s="59"/>
      <c r="AT39" s="59"/>
      <c r="AU39" s="59"/>
      <c r="AV39" s="59"/>
      <c r="AW39" s="59"/>
      <c r="AX39" s="60"/>
      <c r="AY39" s="58" t="s">
        <v>17</v>
      </c>
      <c r="AZ39" s="59"/>
      <c r="BA39" s="59"/>
      <c r="BB39" s="59"/>
      <c r="BC39" s="59"/>
      <c r="BD39" s="59"/>
      <c r="BE39" s="59"/>
      <c r="BF39" s="60"/>
      <c r="BG39" s="58" t="s">
        <v>18</v>
      </c>
      <c r="BH39" s="59"/>
      <c r="BI39" s="59"/>
      <c r="BJ39" s="59"/>
      <c r="BK39" s="59"/>
      <c r="BL39" s="59"/>
      <c r="BM39" s="59"/>
      <c r="BN39" s="60"/>
      <c r="BO39" s="58" t="s">
        <v>17</v>
      </c>
      <c r="BP39" s="59"/>
      <c r="BQ39" s="59"/>
      <c r="BR39" s="59"/>
      <c r="BS39" s="59"/>
      <c r="BT39" s="59"/>
      <c r="BU39" s="59"/>
      <c r="BV39" s="60"/>
      <c r="BW39" s="58" t="s">
        <v>19</v>
      </c>
      <c r="BX39" s="59"/>
      <c r="BY39" s="59"/>
      <c r="BZ39" s="59"/>
      <c r="CA39" s="59"/>
      <c r="CB39" s="59"/>
      <c r="CC39" s="59"/>
      <c r="CD39" s="60"/>
      <c r="CE39" s="58" t="s">
        <v>17</v>
      </c>
      <c r="CF39" s="59"/>
      <c r="CG39" s="59"/>
      <c r="CH39" s="59"/>
      <c r="CI39" s="59"/>
      <c r="CJ39" s="59"/>
      <c r="CK39" s="59"/>
      <c r="CL39" s="60"/>
      <c r="CM39" s="58" t="s">
        <v>20</v>
      </c>
      <c r="CN39" s="59"/>
      <c r="CO39" s="59"/>
      <c r="CP39" s="59"/>
      <c r="CQ39" s="59"/>
      <c r="CR39" s="59"/>
      <c r="CS39" s="59"/>
      <c r="CT39" s="60"/>
      <c r="CU39" s="58" t="s">
        <v>17</v>
      </c>
      <c r="CV39" s="59"/>
      <c r="CW39" s="59"/>
      <c r="CX39" s="59"/>
      <c r="CY39" s="59"/>
      <c r="CZ39" s="59"/>
      <c r="DA39" s="59"/>
      <c r="DB39" s="60"/>
      <c r="DC39" s="58" t="s">
        <v>21</v>
      </c>
      <c r="DD39" s="59"/>
      <c r="DE39" s="59"/>
      <c r="DF39" s="59"/>
      <c r="DG39" s="59"/>
      <c r="DH39" s="59"/>
      <c r="DI39" s="59"/>
      <c r="DJ39" s="60"/>
      <c r="DK39" s="58" t="s">
        <v>17</v>
      </c>
      <c r="DL39" s="59"/>
      <c r="DM39" s="59"/>
      <c r="DN39" s="59"/>
      <c r="DO39" s="59"/>
      <c r="DP39" s="59"/>
      <c r="DQ39" s="59"/>
      <c r="DR39" s="60"/>
      <c r="DS39" s="58" t="s">
        <v>22</v>
      </c>
      <c r="DT39" s="59"/>
      <c r="DU39" s="59"/>
      <c r="DV39" s="59"/>
      <c r="DW39" s="59"/>
      <c r="DX39" s="59"/>
      <c r="DY39" s="59"/>
      <c r="DZ39" s="60"/>
      <c r="EA39" s="58" t="s">
        <v>17</v>
      </c>
      <c r="EB39" s="59"/>
      <c r="EC39" s="59"/>
      <c r="ED39" s="59"/>
      <c r="EE39" s="59"/>
      <c r="EF39" s="59"/>
      <c r="EG39" s="59"/>
      <c r="EH39" s="60"/>
      <c r="EI39" s="58" t="s">
        <v>23</v>
      </c>
      <c r="EJ39" s="59"/>
      <c r="EK39" s="59"/>
      <c r="EL39" s="59"/>
      <c r="EM39" s="59"/>
      <c r="EN39" s="59"/>
      <c r="EO39" s="59"/>
      <c r="EP39" s="60"/>
      <c r="EQ39" s="58" t="s">
        <v>17</v>
      </c>
      <c r="ER39" s="59"/>
      <c r="ES39" s="59"/>
      <c r="ET39" s="59"/>
      <c r="EU39" s="59"/>
      <c r="EV39" s="59"/>
      <c r="EW39" s="59"/>
      <c r="EX39" s="60"/>
    </row>
    <row r="40" spans="1:154" customFormat="1" ht="33" customHeight="1" thickBot="1" x14ac:dyDescent="0.3">
      <c r="A40" s="62"/>
      <c r="B40" s="65"/>
      <c r="C40" s="45" t="s">
        <v>24</v>
      </c>
      <c r="D40" s="45" t="s">
        <v>25</v>
      </c>
      <c r="E40" s="50" t="s">
        <v>26</v>
      </c>
      <c r="F40" s="51"/>
      <c r="G40" s="51"/>
      <c r="H40" s="51"/>
      <c r="I40" s="51"/>
      <c r="J40" s="52"/>
      <c r="K40" s="45" t="s">
        <v>27</v>
      </c>
      <c r="L40" s="45" t="s">
        <v>28</v>
      </c>
      <c r="M40" s="50" t="s">
        <v>26</v>
      </c>
      <c r="N40" s="51"/>
      <c r="O40" s="51"/>
      <c r="P40" s="51"/>
      <c r="Q40" s="51"/>
      <c r="R40" s="52"/>
      <c r="S40" s="45" t="s">
        <v>29</v>
      </c>
      <c r="T40" s="45" t="s">
        <v>28</v>
      </c>
      <c r="U40" s="50" t="s">
        <v>26</v>
      </c>
      <c r="V40" s="51"/>
      <c r="W40" s="51"/>
      <c r="X40" s="51"/>
      <c r="Y40" s="51"/>
      <c r="Z40" s="52"/>
      <c r="AA40" s="45" t="s">
        <v>29</v>
      </c>
      <c r="AB40" s="45" t="s">
        <v>28</v>
      </c>
      <c r="AC40" s="50" t="s">
        <v>26</v>
      </c>
      <c r="AD40" s="51"/>
      <c r="AE40" s="51"/>
      <c r="AF40" s="51"/>
      <c r="AG40" s="51"/>
      <c r="AH40" s="52"/>
      <c r="AI40" s="45" t="s">
        <v>29</v>
      </c>
      <c r="AJ40" s="45" t="s">
        <v>28</v>
      </c>
      <c r="AK40" s="50" t="s">
        <v>26</v>
      </c>
      <c r="AL40" s="51"/>
      <c r="AM40" s="51"/>
      <c r="AN40" s="51"/>
      <c r="AO40" s="51"/>
      <c r="AP40" s="52"/>
      <c r="AQ40" s="45" t="s">
        <v>29</v>
      </c>
      <c r="AR40" s="45" t="s">
        <v>28</v>
      </c>
      <c r="AS40" s="50" t="s">
        <v>26</v>
      </c>
      <c r="AT40" s="51"/>
      <c r="AU40" s="51"/>
      <c r="AV40" s="51"/>
      <c r="AW40" s="51"/>
      <c r="AX40" s="52"/>
      <c r="AY40" s="45" t="s">
        <v>29</v>
      </c>
      <c r="AZ40" s="45" t="s">
        <v>28</v>
      </c>
      <c r="BA40" s="47" t="s">
        <v>26</v>
      </c>
      <c r="BB40" s="57"/>
      <c r="BC40" s="57"/>
      <c r="BD40" s="57"/>
      <c r="BE40" s="57"/>
      <c r="BF40" s="48"/>
      <c r="BG40" s="45" t="s">
        <v>29</v>
      </c>
      <c r="BH40" s="45" t="s">
        <v>28</v>
      </c>
      <c r="BI40" s="47" t="s">
        <v>26</v>
      </c>
      <c r="BJ40" s="57"/>
      <c r="BK40" s="57"/>
      <c r="BL40" s="57"/>
      <c r="BM40" s="57"/>
      <c r="BN40" s="48"/>
      <c r="BO40" s="45" t="s">
        <v>29</v>
      </c>
      <c r="BP40" s="45" t="s">
        <v>28</v>
      </c>
      <c r="BQ40" s="47" t="s">
        <v>26</v>
      </c>
      <c r="BR40" s="57"/>
      <c r="BS40" s="57"/>
      <c r="BT40" s="57"/>
      <c r="BU40" s="57"/>
      <c r="BV40" s="48"/>
      <c r="BW40" s="45" t="s">
        <v>29</v>
      </c>
      <c r="BX40" s="45" t="s">
        <v>28</v>
      </c>
      <c r="BY40" s="47" t="s">
        <v>26</v>
      </c>
      <c r="BZ40" s="57"/>
      <c r="CA40" s="57"/>
      <c r="CB40" s="57"/>
      <c r="CC40" s="57"/>
      <c r="CD40" s="48"/>
      <c r="CE40" s="45" t="s">
        <v>29</v>
      </c>
      <c r="CF40" s="45" t="s">
        <v>28</v>
      </c>
      <c r="CG40" s="50" t="s">
        <v>26</v>
      </c>
      <c r="CH40" s="51"/>
      <c r="CI40" s="51"/>
      <c r="CJ40" s="51"/>
      <c r="CK40" s="51"/>
      <c r="CL40" s="52"/>
      <c r="CM40" s="45" t="s">
        <v>29</v>
      </c>
      <c r="CN40" s="45" t="s">
        <v>28</v>
      </c>
      <c r="CO40" s="50" t="s">
        <v>26</v>
      </c>
      <c r="CP40" s="51"/>
      <c r="CQ40" s="51"/>
      <c r="CR40" s="51"/>
      <c r="CS40" s="51"/>
      <c r="CT40" s="52"/>
      <c r="CU40" s="45" t="s">
        <v>29</v>
      </c>
      <c r="CV40" s="45" t="s">
        <v>28</v>
      </c>
      <c r="CW40" s="50" t="s">
        <v>26</v>
      </c>
      <c r="CX40" s="51"/>
      <c r="CY40" s="51"/>
      <c r="CZ40" s="51"/>
      <c r="DA40" s="51"/>
      <c r="DB40" s="52"/>
      <c r="DC40" s="45" t="s">
        <v>29</v>
      </c>
      <c r="DD40" s="45" t="s">
        <v>28</v>
      </c>
      <c r="DE40" s="50" t="s">
        <v>26</v>
      </c>
      <c r="DF40" s="51"/>
      <c r="DG40" s="51"/>
      <c r="DH40" s="51"/>
      <c r="DI40" s="51"/>
      <c r="DJ40" s="52"/>
      <c r="DK40" s="45" t="s">
        <v>29</v>
      </c>
      <c r="DL40" s="45" t="s">
        <v>28</v>
      </c>
      <c r="DM40" s="50" t="s">
        <v>26</v>
      </c>
      <c r="DN40" s="51"/>
      <c r="DO40" s="51"/>
      <c r="DP40" s="51"/>
      <c r="DQ40" s="51"/>
      <c r="DR40" s="52"/>
      <c r="DS40" s="45" t="s">
        <v>29</v>
      </c>
      <c r="DT40" s="45" t="s">
        <v>28</v>
      </c>
      <c r="DU40" s="50" t="s">
        <v>26</v>
      </c>
      <c r="DV40" s="51"/>
      <c r="DW40" s="51"/>
      <c r="DX40" s="51"/>
      <c r="DY40" s="51"/>
      <c r="DZ40" s="52"/>
      <c r="EA40" s="45" t="s">
        <v>29</v>
      </c>
      <c r="EB40" s="45" t="s">
        <v>28</v>
      </c>
      <c r="EC40" s="50" t="s">
        <v>26</v>
      </c>
      <c r="ED40" s="51"/>
      <c r="EE40" s="51"/>
      <c r="EF40" s="51"/>
      <c r="EG40" s="51"/>
      <c r="EH40" s="52"/>
      <c r="EI40" s="45" t="s">
        <v>29</v>
      </c>
      <c r="EJ40" s="45" t="s">
        <v>28</v>
      </c>
      <c r="EK40" s="50" t="s">
        <v>26</v>
      </c>
      <c r="EL40" s="51"/>
      <c r="EM40" s="51"/>
      <c r="EN40" s="51"/>
      <c r="EO40" s="51"/>
      <c r="EP40" s="52"/>
      <c r="EQ40" s="45" t="s">
        <v>29</v>
      </c>
      <c r="ER40" s="45" t="s">
        <v>28</v>
      </c>
      <c r="ES40" s="50" t="s">
        <v>26</v>
      </c>
      <c r="ET40" s="51"/>
      <c r="EU40" s="51"/>
      <c r="EV40" s="51"/>
      <c r="EW40" s="51"/>
      <c r="EX40" s="52"/>
    </row>
    <row r="41" spans="1:154" customFormat="1" ht="36" customHeight="1" thickBot="1" x14ac:dyDescent="0.3">
      <c r="A41" s="62"/>
      <c r="B41" s="65"/>
      <c r="C41" s="49"/>
      <c r="D41" s="49"/>
      <c r="E41" s="45" t="s">
        <v>30</v>
      </c>
      <c r="F41" s="45" t="s">
        <v>31</v>
      </c>
      <c r="G41" s="53" t="s">
        <v>44</v>
      </c>
      <c r="H41" s="54"/>
      <c r="I41" s="53" t="s">
        <v>45</v>
      </c>
      <c r="J41" s="54"/>
      <c r="K41" s="49"/>
      <c r="L41" s="49"/>
      <c r="M41" s="45" t="s">
        <v>30</v>
      </c>
      <c r="N41" s="45" t="s">
        <v>31</v>
      </c>
      <c r="O41" s="47" t="s">
        <v>44</v>
      </c>
      <c r="P41" s="48"/>
      <c r="Q41" s="47" t="s">
        <v>45</v>
      </c>
      <c r="R41" s="48"/>
      <c r="S41" s="49"/>
      <c r="T41" s="49"/>
      <c r="U41" s="45" t="s">
        <v>30</v>
      </c>
      <c r="V41" s="45" t="s">
        <v>31</v>
      </c>
      <c r="W41" s="47" t="s">
        <v>44</v>
      </c>
      <c r="X41" s="48"/>
      <c r="Y41" s="47" t="s">
        <v>45</v>
      </c>
      <c r="Z41" s="48"/>
      <c r="AA41" s="49"/>
      <c r="AB41" s="49"/>
      <c r="AC41" s="45" t="s">
        <v>30</v>
      </c>
      <c r="AD41" s="45" t="s">
        <v>31</v>
      </c>
      <c r="AE41" s="47" t="s">
        <v>44</v>
      </c>
      <c r="AF41" s="48"/>
      <c r="AG41" s="47" t="s">
        <v>45</v>
      </c>
      <c r="AH41" s="48"/>
      <c r="AI41" s="49"/>
      <c r="AJ41" s="49"/>
      <c r="AK41" s="45" t="s">
        <v>30</v>
      </c>
      <c r="AL41" s="45" t="s">
        <v>31</v>
      </c>
      <c r="AM41" s="47" t="s">
        <v>44</v>
      </c>
      <c r="AN41" s="48"/>
      <c r="AO41" s="47" t="s">
        <v>45</v>
      </c>
      <c r="AP41" s="48"/>
      <c r="AQ41" s="49"/>
      <c r="AR41" s="49"/>
      <c r="AS41" s="45" t="s">
        <v>30</v>
      </c>
      <c r="AT41" s="45" t="s">
        <v>31</v>
      </c>
      <c r="AU41" s="55" t="s">
        <v>44</v>
      </c>
      <c r="AV41" s="56"/>
      <c r="AW41" s="55" t="s">
        <v>45</v>
      </c>
      <c r="AX41" s="56"/>
      <c r="AY41" s="49"/>
      <c r="AZ41" s="49"/>
      <c r="BA41" s="45" t="s">
        <v>30</v>
      </c>
      <c r="BB41" s="45" t="s">
        <v>31</v>
      </c>
      <c r="BC41" s="55" t="s">
        <v>44</v>
      </c>
      <c r="BD41" s="56"/>
      <c r="BE41" s="55" t="s">
        <v>45</v>
      </c>
      <c r="BF41" s="56"/>
      <c r="BG41" s="49"/>
      <c r="BH41" s="49"/>
      <c r="BI41" s="45" t="s">
        <v>30</v>
      </c>
      <c r="BJ41" s="45" t="s">
        <v>31</v>
      </c>
      <c r="BK41" s="55" t="s">
        <v>44</v>
      </c>
      <c r="BL41" s="56"/>
      <c r="BM41" s="55" t="s">
        <v>45</v>
      </c>
      <c r="BN41" s="56"/>
      <c r="BO41" s="49"/>
      <c r="BP41" s="49"/>
      <c r="BQ41" s="45" t="s">
        <v>30</v>
      </c>
      <c r="BR41" s="45" t="s">
        <v>31</v>
      </c>
      <c r="BS41" s="55" t="s">
        <v>44</v>
      </c>
      <c r="BT41" s="56"/>
      <c r="BU41" s="55" t="s">
        <v>45</v>
      </c>
      <c r="BV41" s="56"/>
      <c r="BW41" s="49"/>
      <c r="BX41" s="49"/>
      <c r="BY41" s="45" t="s">
        <v>30</v>
      </c>
      <c r="BZ41" s="45" t="s">
        <v>31</v>
      </c>
      <c r="CA41" s="55" t="s">
        <v>44</v>
      </c>
      <c r="CB41" s="56"/>
      <c r="CC41" s="55" t="s">
        <v>45</v>
      </c>
      <c r="CD41" s="56"/>
      <c r="CE41" s="49"/>
      <c r="CF41" s="49"/>
      <c r="CG41" s="45" t="s">
        <v>30</v>
      </c>
      <c r="CH41" s="45" t="s">
        <v>31</v>
      </c>
      <c r="CI41" s="55" t="s">
        <v>44</v>
      </c>
      <c r="CJ41" s="56"/>
      <c r="CK41" s="55" t="s">
        <v>45</v>
      </c>
      <c r="CL41" s="56"/>
      <c r="CM41" s="49"/>
      <c r="CN41" s="49"/>
      <c r="CO41" s="45" t="s">
        <v>30</v>
      </c>
      <c r="CP41" s="45" t="s">
        <v>31</v>
      </c>
      <c r="CQ41" s="55" t="s">
        <v>44</v>
      </c>
      <c r="CR41" s="56"/>
      <c r="CS41" s="55" t="s">
        <v>45</v>
      </c>
      <c r="CT41" s="56"/>
      <c r="CU41" s="49"/>
      <c r="CV41" s="49"/>
      <c r="CW41" s="45" t="s">
        <v>30</v>
      </c>
      <c r="CX41" s="45" t="s">
        <v>31</v>
      </c>
      <c r="CY41" s="55" t="s">
        <v>44</v>
      </c>
      <c r="CZ41" s="56"/>
      <c r="DA41" s="55" t="s">
        <v>45</v>
      </c>
      <c r="DB41" s="56"/>
      <c r="DC41" s="49"/>
      <c r="DD41" s="49"/>
      <c r="DE41" s="45" t="s">
        <v>30</v>
      </c>
      <c r="DF41" s="45" t="s">
        <v>31</v>
      </c>
      <c r="DG41" s="55" t="s">
        <v>44</v>
      </c>
      <c r="DH41" s="56"/>
      <c r="DI41" s="55" t="s">
        <v>45</v>
      </c>
      <c r="DJ41" s="56"/>
      <c r="DK41" s="49"/>
      <c r="DL41" s="49"/>
      <c r="DM41" s="45" t="s">
        <v>30</v>
      </c>
      <c r="DN41" s="45" t="s">
        <v>31</v>
      </c>
      <c r="DO41" s="55" t="s">
        <v>44</v>
      </c>
      <c r="DP41" s="56"/>
      <c r="DQ41" s="55" t="s">
        <v>45</v>
      </c>
      <c r="DR41" s="56"/>
      <c r="DS41" s="49"/>
      <c r="DT41" s="49"/>
      <c r="DU41" s="45" t="s">
        <v>30</v>
      </c>
      <c r="DV41" s="45" t="s">
        <v>31</v>
      </c>
      <c r="DW41" s="55" t="s">
        <v>44</v>
      </c>
      <c r="DX41" s="56"/>
      <c r="DY41" s="55" t="s">
        <v>45</v>
      </c>
      <c r="DZ41" s="56"/>
      <c r="EA41" s="49"/>
      <c r="EB41" s="49"/>
      <c r="EC41" s="45" t="s">
        <v>30</v>
      </c>
      <c r="ED41" s="45" t="s">
        <v>31</v>
      </c>
      <c r="EE41" s="55" t="s">
        <v>44</v>
      </c>
      <c r="EF41" s="56"/>
      <c r="EG41" s="55" t="s">
        <v>45</v>
      </c>
      <c r="EH41" s="56"/>
      <c r="EI41" s="49"/>
      <c r="EJ41" s="49"/>
      <c r="EK41" s="45" t="s">
        <v>30</v>
      </c>
      <c r="EL41" s="45" t="s">
        <v>31</v>
      </c>
      <c r="EM41" s="47" t="s">
        <v>44</v>
      </c>
      <c r="EN41" s="48"/>
      <c r="EO41" s="47" t="s">
        <v>45</v>
      </c>
      <c r="EP41" s="48"/>
      <c r="EQ41" s="49"/>
      <c r="ER41" s="49"/>
      <c r="ES41" s="45" t="s">
        <v>30</v>
      </c>
      <c r="ET41" s="45" t="s">
        <v>31</v>
      </c>
      <c r="EU41" s="47" t="s">
        <v>44</v>
      </c>
      <c r="EV41" s="48"/>
      <c r="EW41" s="47" t="s">
        <v>45</v>
      </c>
      <c r="EX41" s="48"/>
    </row>
    <row r="42" spans="1:154" customFormat="1" ht="29.25" customHeight="1" thickBot="1" x14ac:dyDescent="0.3">
      <c r="A42" s="63"/>
      <c r="B42" s="66"/>
      <c r="C42" s="46"/>
      <c r="D42" s="46"/>
      <c r="E42" s="46"/>
      <c r="F42" s="46"/>
      <c r="G42" s="36" t="s">
        <v>30</v>
      </c>
      <c r="H42" s="36" t="s">
        <v>31</v>
      </c>
      <c r="I42" s="36" t="s">
        <v>30</v>
      </c>
      <c r="J42" s="36" t="s">
        <v>31</v>
      </c>
      <c r="K42" s="46"/>
      <c r="L42" s="46"/>
      <c r="M42" s="46"/>
      <c r="N42" s="46"/>
      <c r="O42" s="36" t="s">
        <v>30</v>
      </c>
      <c r="P42" s="36" t="s">
        <v>31</v>
      </c>
      <c r="Q42" s="36" t="s">
        <v>30</v>
      </c>
      <c r="R42" s="36" t="s">
        <v>31</v>
      </c>
      <c r="S42" s="46"/>
      <c r="T42" s="46"/>
      <c r="U42" s="46"/>
      <c r="V42" s="46"/>
      <c r="W42" s="36" t="s">
        <v>30</v>
      </c>
      <c r="X42" s="36" t="s">
        <v>31</v>
      </c>
      <c r="Y42" s="36" t="s">
        <v>30</v>
      </c>
      <c r="Z42" s="36" t="s">
        <v>31</v>
      </c>
      <c r="AA42" s="46"/>
      <c r="AB42" s="46"/>
      <c r="AC42" s="46"/>
      <c r="AD42" s="46"/>
      <c r="AE42" s="36" t="s">
        <v>30</v>
      </c>
      <c r="AF42" s="36" t="s">
        <v>31</v>
      </c>
      <c r="AG42" s="36" t="s">
        <v>30</v>
      </c>
      <c r="AH42" s="36" t="s">
        <v>31</v>
      </c>
      <c r="AI42" s="46"/>
      <c r="AJ42" s="46"/>
      <c r="AK42" s="46"/>
      <c r="AL42" s="46"/>
      <c r="AM42" s="36" t="s">
        <v>30</v>
      </c>
      <c r="AN42" s="36" t="s">
        <v>31</v>
      </c>
      <c r="AO42" s="36" t="s">
        <v>30</v>
      </c>
      <c r="AP42" s="36" t="s">
        <v>31</v>
      </c>
      <c r="AQ42" s="46"/>
      <c r="AR42" s="46"/>
      <c r="AS42" s="46"/>
      <c r="AT42" s="46"/>
      <c r="AU42" s="36" t="s">
        <v>30</v>
      </c>
      <c r="AV42" s="36" t="s">
        <v>31</v>
      </c>
      <c r="AW42" s="36" t="s">
        <v>30</v>
      </c>
      <c r="AX42" s="36" t="s">
        <v>31</v>
      </c>
      <c r="AY42" s="46"/>
      <c r="AZ42" s="46"/>
      <c r="BA42" s="46"/>
      <c r="BB42" s="46"/>
      <c r="BC42" s="36" t="s">
        <v>30</v>
      </c>
      <c r="BD42" s="36" t="s">
        <v>31</v>
      </c>
      <c r="BE42" s="36" t="s">
        <v>30</v>
      </c>
      <c r="BF42" s="36" t="s">
        <v>31</v>
      </c>
      <c r="BG42" s="46"/>
      <c r="BH42" s="46"/>
      <c r="BI42" s="46"/>
      <c r="BJ42" s="46"/>
      <c r="BK42" s="36" t="s">
        <v>30</v>
      </c>
      <c r="BL42" s="36" t="s">
        <v>31</v>
      </c>
      <c r="BM42" s="36" t="s">
        <v>30</v>
      </c>
      <c r="BN42" s="36" t="s">
        <v>31</v>
      </c>
      <c r="BO42" s="46"/>
      <c r="BP42" s="46"/>
      <c r="BQ42" s="46"/>
      <c r="BR42" s="46"/>
      <c r="BS42" s="36" t="s">
        <v>30</v>
      </c>
      <c r="BT42" s="36" t="s">
        <v>31</v>
      </c>
      <c r="BU42" s="36" t="s">
        <v>30</v>
      </c>
      <c r="BV42" s="36" t="s">
        <v>31</v>
      </c>
      <c r="BW42" s="46"/>
      <c r="BX42" s="46"/>
      <c r="BY42" s="46"/>
      <c r="BZ42" s="46"/>
      <c r="CA42" s="36" t="s">
        <v>30</v>
      </c>
      <c r="CB42" s="36" t="s">
        <v>31</v>
      </c>
      <c r="CC42" s="36" t="s">
        <v>30</v>
      </c>
      <c r="CD42" s="36" t="s">
        <v>31</v>
      </c>
      <c r="CE42" s="46"/>
      <c r="CF42" s="46"/>
      <c r="CG42" s="46"/>
      <c r="CH42" s="46"/>
      <c r="CI42" s="36" t="s">
        <v>30</v>
      </c>
      <c r="CJ42" s="36" t="s">
        <v>31</v>
      </c>
      <c r="CK42" s="36" t="s">
        <v>30</v>
      </c>
      <c r="CL42" s="36" t="s">
        <v>31</v>
      </c>
      <c r="CM42" s="46"/>
      <c r="CN42" s="46"/>
      <c r="CO42" s="46"/>
      <c r="CP42" s="46"/>
      <c r="CQ42" s="36" t="s">
        <v>30</v>
      </c>
      <c r="CR42" s="36" t="s">
        <v>31</v>
      </c>
      <c r="CS42" s="36" t="s">
        <v>30</v>
      </c>
      <c r="CT42" s="36" t="s">
        <v>31</v>
      </c>
      <c r="CU42" s="46"/>
      <c r="CV42" s="46"/>
      <c r="CW42" s="46"/>
      <c r="CX42" s="46"/>
      <c r="CY42" s="36" t="s">
        <v>30</v>
      </c>
      <c r="CZ42" s="36" t="s">
        <v>31</v>
      </c>
      <c r="DA42" s="36" t="s">
        <v>30</v>
      </c>
      <c r="DB42" s="36" t="s">
        <v>31</v>
      </c>
      <c r="DC42" s="46"/>
      <c r="DD42" s="46"/>
      <c r="DE42" s="46"/>
      <c r="DF42" s="46"/>
      <c r="DG42" s="36" t="s">
        <v>30</v>
      </c>
      <c r="DH42" s="36" t="s">
        <v>31</v>
      </c>
      <c r="DI42" s="36" t="s">
        <v>30</v>
      </c>
      <c r="DJ42" s="36" t="s">
        <v>31</v>
      </c>
      <c r="DK42" s="46"/>
      <c r="DL42" s="46"/>
      <c r="DM42" s="46"/>
      <c r="DN42" s="46"/>
      <c r="DO42" s="36" t="s">
        <v>30</v>
      </c>
      <c r="DP42" s="36" t="s">
        <v>31</v>
      </c>
      <c r="DQ42" s="36" t="s">
        <v>30</v>
      </c>
      <c r="DR42" s="36" t="s">
        <v>31</v>
      </c>
      <c r="DS42" s="46"/>
      <c r="DT42" s="46"/>
      <c r="DU42" s="46"/>
      <c r="DV42" s="46"/>
      <c r="DW42" s="36" t="s">
        <v>30</v>
      </c>
      <c r="DX42" s="36" t="s">
        <v>31</v>
      </c>
      <c r="DY42" s="36" t="s">
        <v>30</v>
      </c>
      <c r="DZ42" s="36" t="s">
        <v>31</v>
      </c>
      <c r="EA42" s="46"/>
      <c r="EB42" s="46"/>
      <c r="EC42" s="46"/>
      <c r="ED42" s="46"/>
      <c r="EE42" s="36" t="s">
        <v>30</v>
      </c>
      <c r="EF42" s="36" t="s">
        <v>31</v>
      </c>
      <c r="EG42" s="36" t="s">
        <v>30</v>
      </c>
      <c r="EH42" s="36" t="s">
        <v>31</v>
      </c>
      <c r="EI42" s="46"/>
      <c r="EJ42" s="46"/>
      <c r="EK42" s="46"/>
      <c r="EL42" s="46"/>
      <c r="EM42" s="36" t="s">
        <v>30</v>
      </c>
      <c r="EN42" s="36" t="s">
        <v>31</v>
      </c>
      <c r="EO42" s="36" t="s">
        <v>30</v>
      </c>
      <c r="EP42" s="36" t="s">
        <v>31</v>
      </c>
      <c r="EQ42" s="46"/>
      <c r="ER42" s="46"/>
      <c r="ES42" s="46"/>
      <c r="ET42" s="46"/>
      <c r="EU42" s="36" t="s">
        <v>30</v>
      </c>
      <c r="EV42" s="36" t="s">
        <v>31</v>
      </c>
      <c r="EW42" s="36" t="s">
        <v>30</v>
      </c>
      <c r="EX42" s="36" t="s">
        <v>31</v>
      </c>
    </row>
    <row r="43" spans="1:154" s="41" customFormat="1" ht="15.75" thickBot="1" x14ac:dyDescent="0.3">
      <c r="A43" s="37">
        <v>1</v>
      </c>
      <c r="B43" s="38">
        <v>2</v>
      </c>
      <c r="C43" s="39">
        <v>3</v>
      </c>
      <c r="D43" s="39">
        <v>4</v>
      </c>
      <c r="E43" s="39">
        <v>5</v>
      </c>
      <c r="F43" s="39">
        <v>6</v>
      </c>
      <c r="G43" s="39">
        <v>7</v>
      </c>
      <c r="H43" s="39">
        <v>8</v>
      </c>
      <c r="I43" s="39">
        <v>9</v>
      </c>
      <c r="J43" s="39">
        <v>10</v>
      </c>
      <c r="K43" s="39">
        <v>11</v>
      </c>
      <c r="L43" s="39">
        <v>12</v>
      </c>
      <c r="M43" s="39">
        <v>13</v>
      </c>
      <c r="N43" s="39">
        <v>14</v>
      </c>
      <c r="O43" s="39">
        <v>15</v>
      </c>
      <c r="P43" s="39">
        <v>16</v>
      </c>
      <c r="Q43" s="39">
        <v>17</v>
      </c>
      <c r="R43" s="39">
        <v>18</v>
      </c>
      <c r="S43" s="39">
        <v>19</v>
      </c>
      <c r="T43" s="39">
        <v>20</v>
      </c>
      <c r="U43" s="39">
        <v>21</v>
      </c>
      <c r="V43" s="39">
        <v>22</v>
      </c>
      <c r="W43" s="39">
        <v>23</v>
      </c>
      <c r="X43" s="39">
        <v>24</v>
      </c>
      <c r="Y43" s="39">
        <v>25</v>
      </c>
      <c r="Z43" s="39">
        <v>26</v>
      </c>
      <c r="AA43" s="39">
        <v>27</v>
      </c>
      <c r="AB43" s="39">
        <v>28</v>
      </c>
      <c r="AC43" s="39">
        <v>29</v>
      </c>
      <c r="AD43" s="39">
        <v>30</v>
      </c>
      <c r="AE43" s="39">
        <v>31</v>
      </c>
      <c r="AF43" s="39">
        <v>32</v>
      </c>
      <c r="AG43" s="39">
        <v>33</v>
      </c>
      <c r="AH43" s="39">
        <v>34</v>
      </c>
      <c r="AI43" s="39">
        <v>35</v>
      </c>
      <c r="AJ43" s="39">
        <v>36</v>
      </c>
      <c r="AK43" s="39">
        <v>37</v>
      </c>
      <c r="AL43" s="39">
        <v>38</v>
      </c>
      <c r="AM43" s="39">
        <v>39</v>
      </c>
      <c r="AN43" s="39">
        <v>40</v>
      </c>
      <c r="AO43" s="39">
        <v>41</v>
      </c>
      <c r="AP43" s="39">
        <v>42</v>
      </c>
      <c r="AQ43" s="39">
        <v>43</v>
      </c>
      <c r="AR43" s="39">
        <v>44</v>
      </c>
      <c r="AS43" s="39">
        <v>45</v>
      </c>
      <c r="AT43" s="39">
        <v>46</v>
      </c>
      <c r="AU43" s="39">
        <v>47</v>
      </c>
      <c r="AV43" s="39">
        <v>48</v>
      </c>
      <c r="AW43" s="39">
        <v>49</v>
      </c>
      <c r="AX43" s="39">
        <v>50</v>
      </c>
      <c r="AY43" s="39">
        <v>51</v>
      </c>
      <c r="AZ43" s="39">
        <v>52</v>
      </c>
      <c r="BA43" s="39">
        <v>53</v>
      </c>
      <c r="BB43" s="39">
        <v>54</v>
      </c>
      <c r="BC43" s="39">
        <v>55</v>
      </c>
      <c r="BD43" s="39">
        <v>56</v>
      </c>
      <c r="BE43" s="39">
        <v>57</v>
      </c>
      <c r="BF43" s="39">
        <v>58</v>
      </c>
      <c r="BG43" s="39">
        <v>59</v>
      </c>
      <c r="BH43" s="39">
        <v>60</v>
      </c>
      <c r="BI43" s="39">
        <v>61</v>
      </c>
      <c r="BJ43" s="39">
        <v>62</v>
      </c>
      <c r="BK43" s="39">
        <v>63</v>
      </c>
      <c r="BL43" s="39">
        <v>64</v>
      </c>
      <c r="BM43" s="39">
        <v>65</v>
      </c>
      <c r="BN43" s="39">
        <v>66</v>
      </c>
      <c r="BO43" s="39">
        <v>67</v>
      </c>
      <c r="BP43" s="39">
        <v>68</v>
      </c>
      <c r="BQ43" s="39">
        <v>69</v>
      </c>
      <c r="BR43" s="39">
        <v>70</v>
      </c>
      <c r="BS43" s="39">
        <v>71</v>
      </c>
      <c r="BT43" s="39">
        <v>72</v>
      </c>
      <c r="BU43" s="39">
        <v>73</v>
      </c>
      <c r="BV43" s="39">
        <v>74</v>
      </c>
      <c r="BW43" s="39">
        <v>75</v>
      </c>
      <c r="BX43" s="39">
        <v>76</v>
      </c>
      <c r="BY43" s="39">
        <v>77</v>
      </c>
      <c r="BZ43" s="39">
        <v>78</v>
      </c>
      <c r="CA43" s="40">
        <v>79</v>
      </c>
      <c r="CB43" s="40">
        <v>80</v>
      </c>
      <c r="CC43" s="40">
        <v>81</v>
      </c>
      <c r="CD43" s="40">
        <v>82</v>
      </c>
      <c r="CE43" s="40">
        <v>83</v>
      </c>
      <c r="CF43" s="40">
        <v>84</v>
      </c>
      <c r="CG43" s="40">
        <v>85</v>
      </c>
      <c r="CH43" s="40">
        <v>86</v>
      </c>
      <c r="CI43" s="40">
        <v>87</v>
      </c>
      <c r="CJ43" s="40">
        <v>88</v>
      </c>
      <c r="CK43" s="40">
        <v>89</v>
      </c>
      <c r="CL43" s="40">
        <v>90</v>
      </c>
      <c r="CM43" s="40">
        <v>91</v>
      </c>
      <c r="CN43" s="40">
        <v>92</v>
      </c>
      <c r="CO43" s="40">
        <v>93</v>
      </c>
      <c r="CP43" s="40">
        <v>94</v>
      </c>
      <c r="CQ43" s="40">
        <v>95</v>
      </c>
      <c r="CR43" s="40">
        <v>96</v>
      </c>
      <c r="CS43" s="40">
        <v>97</v>
      </c>
      <c r="CT43" s="40">
        <v>98</v>
      </c>
      <c r="CU43" s="40">
        <v>99</v>
      </c>
      <c r="CV43" s="40">
        <v>100</v>
      </c>
      <c r="CW43" s="40">
        <v>101</v>
      </c>
      <c r="CX43" s="40">
        <v>102</v>
      </c>
      <c r="CY43" s="40">
        <v>103</v>
      </c>
      <c r="CZ43" s="40">
        <v>104</v>
      </c>
      <c r="DA43" s="40">
        <v>105</v>
      </c>
      <c r="DB43" s="40">
        <v>106</v>
      </c>
      <c r="DC43" s="40">
        <v>107</v>
      </c>
      <c r="DD43" s="40">
        <v>108</v>
      </c>
      <c r="DE43" s="40">
        <v>109</v>
      </c>
      <c r="DF43" s="40">
        <v>110</v>
      </c>
      <c r="DG43" s="40">
        <v>111</v>
      </c>
      <c r="DH43" s="40">
        <v>112</v>
      </c>
      <c r="DI43" s="40">
        <v>113</v>
      </c>
      <c r="DJ43" s="40">
        <v>114</v>
      </c>
      <c r="DK43" s="40">
        <v>115</v>
      </c>
      <c r="DL43" s="40">
        <v>116</v>
      </c>
      <c r="DM43" s="40">
        <v>117</v>
      </c>
      <c r="DN43" s="40">
        <v>118</v>
      </c>
      <c r="DO43" s="40">
        <v>119</v>
      </c>
      <c r="DP43" s="40">
        <v>120</v>
      </c>
      <c r="DQ43" s="40">
        <v>121</v>
      </c>
      <c r="DR43" s="40">
        <v>122</v>
      </c>
      <c r="DS43" s="40">
        <v>123</v>
      </c>
      <c r="DT43" s="40">
        <v>124</v>
      </c>
      <c r="DU43" s="40">
        <v>125</v>
      </c>
      <c r="DV43" s="40">
        <v>126</v>
      </c>
      <c r="DW43" s="40">
        <v>127</v>
      </c>
      <c r="DX43" s="40">
        <v>128</v>
      </c>
      <c r="DY43" s="40">
        <v>129</v>
      </c>
      <c r="DZ43" s="40">
        <v>130</v>
      </c>
      <c r="EA43" s="40">
        <v>131</v>
      </c>
      <c r="EB43" s="40">
        <v>132</v>
      </c>
      <c r="EC43" s="40">
        <v>133</v>
      </c>
      <c r="ED43" s="40">
        <v>134</v>
      </c>
      <c r="EE43" s="40">
        <v>135</v>
      </c>
      <c r="EF43" s="40">
        <v>136</v>
      </c>
      <c r="EG43" s="40">
        <v>137</v>
      </c>
      <c r="EH43" s="40">
        <v>138</v>
      </c>
      <c r="EI43" s="40">
        <v>139</v>
      </c>
      <c r="EJ43" s="40">
        <v>140</v>
      </c>
      <c r="EK43" s="40">
        <v>141</v>
      </c>
      <c r="EL43" s="40">
        <v>142</v>
      </c>
      <c r="EM43" s="40">
        <v>143</v>
      </c>
      <c r="EN43" s="40">
        <v>144</v>
      </c>
      <c r="EO43" s="40">
        <v>145</v>
      </c>
      <c r="EP43" s="40">
        <v>146</v>
      </c>
      <c r="EQ43" s="40">
        <v>147</v>
      </c>
      <c r="ER43" s="40">
        <v>148</v>
      </c>
      <c r="ES43" s="40">
        <v>149</v>
      </c>
      <c r="ET43" s="40">
        <v>150</v>
      </c>
      <c r="EU43" s="40">
        <v>151</v>
      </c>
      <c r="EV43" s="40">
        <v>152</v>
      </c>
      <c r="EW43" s="40">
        <v>153</v>
      </c>
      <c r="EX43" s="40">
        <v>154</v>
      </c>
    </row>
    <row r="44" spans="1:154" customFormat="1" ht="15" x14ac:dyDescent="0.25">
      <c r="A44" s="15">
        <v>1</v>
      </c>
      <c r="B44" s="15" t="s">
        <v>32</v>
      </c>
      <c r="C44" s="20">
        <f t="shared" ref="C44:J52" si="9">K44+S44+AA44+AI44+AQ44+AY44+BG44+BO44+BW44+CE44+CM44+CU44+DC44+DK44+DS44+EA44+EI44+EQ44</f>
        <v>1886</v>
      </c>
      <c r="D44" s="20">
        <f t="shared" si="9"/>
        <v>4611501.0200000014</v>
      </c>
      <c r="E44" s="20">
        <f t="shared" si="9"/>
        <v>1788</v>
      </c>
      <c r="F44" s="20">
        <f t="shared" si="9"/>
        <v>4311428.8360000001</v>
      </c>
      <c r="G44" s="20">
        <f t="shared" si="9"/>
        <v>1324</v>
      </c>
      <c r="H44" s="20">
        <f t="shared" si="9"/>
        <v>3271227.5400000005</v>
      </c>
      <c r="I44" s="20">
        <f t="shared" si="9"/>
        <v>16</v>
      </c>
      <c r="J44" s="20">
        <f t="shared" si="9"/>
        <v>72076.160000000003</v>
      </c>
      <c r="K44" s="16">
        <v>469</v>
      </c>
      <c r="L44" s="16">
        <v>1736989.4000000001</v>
      </c>
      <c r="M44" s="16">
        <v>444</v>
      </c>
      <c r="N44" s="16">
        <v>1677944.3160000001</v>
      </c>
      <c r="O44" s="16">
        <v>340</v>
      </c>
      <c r="P44" s="16">
        <v>1253416.3800000001</v>
      </c>
      <c r="Q44" s="16">
        <v>2</v>
      </c>
      <c r="R44" s="16">
        <v>7631.5</v>
      </c>
      <c r="S44" s="16">
        <v>219</v>
      </c>
      <c r="T44" s="16">
        <v>552546.17000000004</v>
      </c>
      <c r="U44" s="16">
        <v>204</v>
      </c>
      <c r="V44" s="16">
        <v>534798.63</v>
      </c>
      <c r="W44" s="16">
        <v>163</v>
      </c>
      <c r="X44" s="16">
        <v>424860.42000000004</v>
      </c>
      <c r="Y44" s="16">
        <v>3</v>
      </c>
      <c r="Z44" s="16">
        <v>6894.76</v>
      </c>
      <c r="AA44" s="16">
        <v>491</v>
      </c>
      <c r="AB44" s="16">
        <v>900734.03999999992</v>
      </c>
      <c r="AC44" s="16">
        <v>481</v>
      </c>
      <c r="AD44" s="16">
        <v>887361.45</v>
      </c>
      <c r="AE44" s="16">
        <v>313</v>
      </c>
      <c r="AF44" s="16">
        <v>661371.32999999996</v>
      </c>
      <c r="AG44" s="16">
        <v>2</v>
      </c>
      <c r="AH44" s="16">
        <v>3520</v>
      </c>
      <c r="AI44" s="16">
        <v>24</v>
      </c>
      <c r="AJ44" s="16">
        <v>40804.1</v>
      </c>
      <c r="AK44" s="16">
        <v>21</v>
      </c>
      <c r="AL44" s="16">
        <v>37070.1</v>
      </c>
      <c r="AM44" s="16">
        <v>20</v>
      </c>
      <c r="AN44" s="16">
        <v>36014.1</v>
      </c>
      <c r="AO44" s="16">
        <v>0</v>
      </c>
      <c r="AP44" s="16">
        <v>0</v>
      </c>
      <c r="AQ44" s="16">
        <v>10</v>
      </c>
      <c r="AR44" s="16">
        <v>74119.899999999994</v>
      </c>
      <c r="AS44" s="16">
        <v>9</v>
      </c>
      <c r="AT44" s="16">
        <v>74057.149999999994</v>
      </c>
      <c r="AU44" s="16">
        <v>5</v>
      </c>
      <c r="AV44" s="16">
        <v>920</v>
      </c>
      <c r="AW44" s="16">
        <v>1</v>
      </c>
      <c r="AX44" s="16">
        <v>33715.9</v>
      </c>
      <c r="AY44" s="16">
        <v>5</v>
      </c>
      <c r="AZ44" s="16">
        <v>39003.68</v>
      </c>
      <c r="BA44" s="16">
        <v>4</v>
      </c>
      <c r="BB44" s="16">
        <v>11020</v>
      </c>
      <c r="BC44" s="16">
        <v>3</v>
      </c>
      <c r="BD44" s="16">
        <v>20</v>
      </c>
      <c r="BE44" s="16">
        <v>1</v>
      </c>
      <c r="BF44" s="16">
        <v>11000</v>
      </c>
      <c r="BG44" s="16">
        <v>39</v>
      </c>
      <c r="BH44" s="16">
        <v>230806.08000000002</v>
      </c>
      <c r="BI44" s="16">
        <v>32</v>
      </c>
      <c r="BJ44" s="16">
        <v>135781.08000000002</v>
      </c>
      <c r="BK44" s="16">
        <v>29</v>
      </c>
      <c r="BL44" s="16">
        <v>127740.08</v>
      </c>
      <c r="BM44" s="16">
        <v>1</v>
      </c>
      <c r="BN44" s="16">
        <v>7024</v>
      </c>
      <c r="BO44" s="16">
        <v>8</v>
      </c>
      <c r="BP44" s="16">
        <v>12327</v>
      </c>
      <c r="BQ44" s="16">
        <v>8</v>
      </c>
      <c r="BR44" s="16">
        <v>12327</v>
      </c>
      <c r="BS44" s="16">
        <v>6</v>
      </c>
      <c r="BT44" s="16">
        <v>9452</v>
      </c>
      <c r="BU44" s="16">
        <v>0</v>
      </c>
      <c r="BV44" s="16">
        <v>0</v>
      </c>
      <c r="BW44" s="16">
        <v>1</v>
      </c>
      <c r="BX44" s="16">
        <v>250</v>
      </c>
      <c r="BY44" s="16">
        <v>1</v>
      </c>
      <c r="BZ44" s="16">
        <v>250</v>
      </c>
      <c r="CA44" s="42">
        <v>1</v>
      </c>
      <c r="CB44" s="42">
        <v>250</v>
      </c>
      <c r="CC44" s="42">
        <v>0</v>
      </c>
      <c r="CD44" s="42">
        <v>0</v>
      </c>
      <c r="CE44" s="42">
        <v>1</v>
      </c>
      <c r="CF44" s="42">
        <v>850</v>
      </c>
      <c r="CG44" s="42">
        <v>1</v>
      </c>
      <c r="CH44" s="42">
        <v>850</v>
      </c>
      <c r="CI44" s="42">
        <v>1</v>
      </c>
      <c r="CJ44" s="42">
        <v>850</v>
      </c>
      <c r="CK44" s="42">
        <v>0</v>
      </c>
      <c r="CL44" s="42">
        <v>0</v>
      </c>
      <c r="CM44" s="42">
        <v>1</v>
      </c>
      <c r="CN44" s="42">
        <v>350</v>
      </c>
      <c r="CO44" s="42">
        <v>1</v>
      </c>
      <c r="CP44" s="42">
        <v>350</v>
      </c>
      <c r="CQ44" s="42">
        <v>1</v>
      </c>
      <c r="CR44" s="42">
        <v>350</v>
      </c>
      <c r="CS44" s="42">
        <v>0</v>
      </c>
      <c r="CT44" s="42">
        <v>0</v>
      </c>
      <c r="CU44" s="42">
        <v>0</v>
      </c>
      <c r="CV44" s="42">
        <v>0</v>
      </c>
      <c r="CW44" s="42">
        <v>0</v>
      </c>
      <c r="CX44" s="42">
        <v>0</v>
      </c>
      <c r="CY44" s="42">
        <v>0</v>
      </c>
      <c r="CZ44" s="42">
        <v>0</v>
      </c>
      <c r="DA44" s="42">
        <v>0</v>
      </c>
      <c r="DB44" s="42">
        <v>0</v>
      </c>
      <c r="DC44" s="42">
        <v>2</v>
      </c>
      <c r="DD44" s="42">
        <v>3900</v>
      </c>
      <c r="DE44" s="42">
        <v>2</v>
      </c>
      <c r="DF44" s="42">
        <v>3900</v>
      </c>
      <c r="DG44" s="42">
        <v>1</v>
      </c>
      <c r="DH44" s="42">
        <v>900</v>
      </c>
      <c r="DI44" s="42">
        <v>0</v>
      </c>
      <c r="DJ44" s="42">
        <v>0</v>
      </c>
      <c r="DK44" s="42">
        <v>0</v>
      </c>
      <c r="DL44" s="42">
        <v>0</v>
      </c>
      <c r="DM44" s="42">
        <v>0</v>
      </c>
      <c r="DN44" s="42">
        <v>0</v>
      </c>
      <c r="DO44" s="42">
        <v>0</v>
      </c>
      <c r="DP44" s="42">
        <v>0</v>
      </c>
      <c r="DQ44" s="42">
        <v>0</v>
      </c>
      <c r="DR44" s="42">
        <v>0</v>
      </c>
      <c r="DS44" s="42">
        <v>205</v>
      </c>
      <c r="DT44" s="42">
        <v>279509.22000000003</v>
      </c>
      <c r="DU44" s="42">
        <v>187</v>
      </c>
      <c r="DV44" s="42">
        <v>230680.34000000003</v>
      </c>
      <c r="DW44" s="42">
        <v>170</v>
      </c>
      <c r="DX44" s="42">
        <v>174007.59</v>
      </c>
      <c r="DY44" s="42">
        <v>5</v>
      </c>
      <c r="DZ44" s="42">
        <v>90</v>
      </c>
      <c r="EA44" s="42">
        <v>245</v>
      </c>
      <c r="EB44" s="42">
        <v>406717.19999999995</v>
      </c>
      <c r="EC44" s="42">
        <v>237</v>
      </c>
      <c r="ED44" s="42">
        <v>401277.14999999997</v>
      </c>
      <c r="EE44" s="42">
        <v>169</v>
      </c>
      <c r="EF44" s="42">
        <v>345663.1</v>
      </c>
      <c r="EG44" s="42">
        <v>0</v>
      </c>
      <c r="EH44" s="42">
        <v>0</v>
      </c>
      <c r="EI44" s="42">
        <v>118</v>
      </c>
      <c r="EJ44" s="42">
        <v>259496.69999999998</v>
      </c>
      <c r="EK44" s="42">
        <v>108</v>
      </c>
      <c r="EL44" s="42">
        <v>230664.09</v>
      </c>
      <c r="EM44" s="42">
        <v>92</v>
      </c>
      <c r="EN44" s="42">
        <v>211034.55</v>
      </c>
      <c r="EO44" s="42">
        <v>1</v>
      </c>
      <c r="EP44" s="42">
        <v>2200</v>
      </c>
      <c r="EQ44" s="42">
        <v>48</v>
      </c>
      <c r="ER44" s="42">
        <v>73097.53</v>
      </c>
      <c r="ES44" s="42">
        <v>48</v>
      </c>
      <c r="ET44" s="42">
        <v>73097.53</v>
      </c>
      <c r="EU44" s="42">
        <v>10</v>
      </c>
      <c r="EV44" s="42">
        <v>24377.99</v>
      </c>
      <c r="EW44" s="42">
        <v>0</v>
      </c>
      <c r="EX44" s="42">
        <v>0</v>
      </c>
    </row>
    <row r="45" spans="1:154" customFormat="1" ht="15" x14ac:dyDescent="0.25">
      <c r="A45" s="15">
        <v>2</v>
      </c>
      <c r="B45" s="15" t="s">
        <v>33</v>
      </c>
      <c r="C45" s="20">
        <f t="shared" si="9"/>
        <v>2336</v>
      </c>
      <c r="D45" s="20">
        <f t="shared" si="9"/>
        <v>16569423.520000001</v>
      </c>
      <c r="E45" s="20">
        <f t="shared" si="9"/>
        <v>2220</v>
      </c>
      <c r="F45" s="20">
        <f t="shared" si="9"/>
        <v>15215197.340000002</v>
      </c>
      <c r="G45" s="20">
        <f t="shared" si="9"/>
        <v>420</v>
      </c>
      <c r="H45" s="20">
        <f t="shared" si="9"/>
        <v>2361699.11</v>
      </c>
      <c r="I45" s="20">
        <f t="shared" si="9"/>
        <v>0</v>
      </c>
      <c r="J45" s="20">
        <f t="shared" si="9"/>
        <v>0</v>
      </c>
      <c r="K45" s="16">
        <v>417</v>
      </c>
      <c r="L45" s="16">
        <v>4738791.18</v>
      </c>
      <c r="M45" s="16">
        <v>386</v>
      </c>
      <c r="N45" s="16">
        <v>4321880.3100000005</v>
      </c>
      <c r="O45" s="16">
        <v>59</v>
      </c>
      <c r="P45" s="16">
        <v>705020.05</v>
      </c>
      <c r="Q45" s="16">
        <v>0</v>
      </c>
      <c r="R45" s="16">
        <v>0</v>
      </c>
      <c r="S45" s="16">
        <v>1151</v>
      </c>
      <c r="T45" s="16">
        <v>7161324.2300000004</v>
      </c>
      <c r="U45" s="16">
        <v>1105</v>
      </c>
      <c r="V45" s="16">
        <v>6877545.5499999998</v>
      </c>
      <c r="W45" s="16">
        <v>169</v>
      </c>
      <c r="X45" s="16">
        <v>818152.4</v>
      </c>
      <c r="Y45" s="16">
        <v>0</v>
      </c>
      <c r="Z45" s="16">
        <v>0</v>
      </c>
      <c r="AA45" s="16">
        <v>385</v>
      </c>
      <c r="AB45" s="16">
        <v>2035720.71</v>
      </c>
      <c r="AC45" s="16">
        <v>379</v>
      </c>
      <c r="AD45" s="16">
        <v>1911606.74</v>
      </c>
      <c r="AE45" s="16">
        <v>111</v>
      </c>
      <c r="AF45" s="16">
        <v>407502.54</v>
      </c>
      <c r="AG45" s="16">
        <v>0</v>
      </c>
      <c r="AH45" s="16">
        <v>0</v>
      </c>
      <c r="AI45" s="16">
        <v>32</v>
      </c>
      <c r="AJ45" s="16">
        <v>170360.71000000002</v>
      </c>
      <c r="AK45" s="16">
        <v>28</v>
      </c>
      <c r="AL45" s="16">
        <v>146913.92000000001</v>
      </c>
      <c r="AM45" s="16">
        <v>2</v>
      </c>
      <c r="AN45" s="16">
        <v>4350</v>
      </c>
      <c r="AO45" s="16">
        <v>0</v>
      </c>
      <c r="AP45" s="16">
        <v>0</v>
      </c>
      <c r="AQ45" s="16">
        <v>1</v>
      </c>
      <c r="AR45" s="16">
        <v>17500</v>
      </c>
      <c r="AS45" s="16">
        <v>1</v>
      </c>
      <c r="AT45" s="16">
        <v>17500</v>
      </c>
      <c r="AU45" s="16">
        <v>0</v>
      </c>
      <c r="AV45" s="16">
        <v>0</v>
      </c>
      <c r="AW45" s="16">
        <v>0</v>
      </c>
      <c r="AX45" s="16">
        <v>0</v>
      </c>
      <c r="AY45" s="16">
        <v>1</v>
      </c>
      <c r="AZ45" s="16">
        <v>972</v>
      </c>
      <c r="BA45" s="16">
        <v>1</v>
      </c>
      <c r="BB45" s="16">
        <v>972</v>
      </c>
      <c r="BC45" s="16">
        <v>1</v>
      </c>
      <c r="BD45" s="16">
        <v>972</v>
      </c>
      <c r="BE45" s="16">
        <v>0</v>
      </c>
      <c r="BF45" s="16">
        <v>0</v>
      </c>
      <c r="BG45" s="16">
        <v>50</v>
      </c>
      <c r="BH45" s="16">
        <v>743469.02</v>
      </c>
      <c r="BI45" s="16">
        <v>36</v>
      </c>
      <c r="BJ45" s="16">
        <v>510269.97</v>
      </c>
      <c r="BK45" s="16">
        <v>9</v>
      </c>
      <c r="BL45" s="16">
        <v>57135.87</v>
      </c>
      <c r="BM45" s="16">
        <v>0</v>
      </c>
      <c r="BN45" s="16">
        <v>0</v>
      </c>
      <c r="BO45" s="16">
        <v>3</v>
      </c>
      <c r="BP45" s="16">
        <v>3815</v>
      </c>
      <c r="BQ45" s="16">
        <v>2</v>
      </c>
      <c r="BR45" s="16">
        <v>2950</v>
      </c>
      <c r="BS45" s="16">
        <v>1</v>
      </c>
      <c r="BT45" s="16">
        <v>150</v>
      </c>
      <c r="BU45" s="16">
        <v>0</v>
      </c>
      <c r="BV45" s="16">
        <v>0</v>
      </c>
      <c r="BW45" s="16">
        <v>1</v>
      </c>
      <c r="BX45" s="16">
        <v>3935</v>
      </c>
      <c r="BY45" s="16">
        <v>1</v>
      </c>
      <c r="BZ45" s="16">
        <v>3935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1</v>
      </c>
      <c r="CN45" s="42">
        <v>9924.5</v>
      </c>
      <c r="CO45" s="42">
        <v>1</v>
      </c>
      <c r="CP45" s="42">
        <v>9924.5</v>
      </c>
      <c r="CQ45" s="42">
        <v>0</v>
      </c>
      <c r="CR45" s="42">
        <v>0</v>
      </c>
      <c r="CS45" s="42">
        <v>0</v>
      </c>
      <c r="CT45" s="42">
        <v>0</v>
      </c>
      <c r="CU45" s="42">
        <v>0</v>
      </c>
      <c r="CV45" s="42">
        <v>0</v>
      </c>
      <c r="CW45" s="42">
        <v>0</v>
      </c>
      <c r="CX45" s="42">
        <v>0</v>
      </c>
      <c r="CY45" s="42">
        <v>0</v>
      </c>
      <c r="CZ45" s="42">
        <v>0</v>
      </c>
      <c r="DA45" s="42">
        <v>0</v>
      </c>
      <c r="DB45" s="42">
        <v>0</v>
      </c>
      <c r="DC45" s="42">
        <v>3</v>
      </c>
      <c r="DD45" s="42">
        <v>30888.63</v>
      </c>
      <c r="DE45" s="42">
        <v>2</v>
      </c>
      <c r="DF45" s="42">
        <v>21269.38</v>
      </c>
      <c r="DG45" s="42">
        <v>1</v>
      </c>
      <c r="DH45" s="42">
        <v>18969.38</v>
      </c>
      <c r="DI45" s="42">
        <v>0</v>
      </c>
      <c r="DJ45" s="42">
        <v>0</v>
      </c>
      <c r="DK45" s="42">
        <v>0</v>
      </c>
      <c r="DL45" s="42">
        <v>0</v>
      </c>
      <c r="DM45" s="42">
        <v>0</v>
      </c>
      <c r="DN45" s="42">
        <v>0</v>
      </c>
      <c r="DO45" s="42">
        <v>0</v>
      </c>
      <c r="DP45" s="42">
        <v>0</v>
      </c>
      <c r="DQ45" s="42">
        <v>0</v>
      </c>
      <c r="DR45" s="42">
        <v>0</v>
      </c>
      <c r="DS45" s="42">
        <v>7</v>
      </c>
      <c r="DT45" s="42">
        <v>6480</v>
      </c>
      <c r="DU45" s="42">
        <v>7</v>
      </c>
      <c r="DV45" s="42">
        <v>6480</v>
      </c>
      <c r="DW45" s="42">
        <v>2</v>
      </c>
      <c r="DX45" s="42">
        <v>5550</v>
      </c>
      <c r="DY45" s="42">
        <v>0</v>
      </c>
      <c r="DZ45" s="42">
        <v>0</v>
      </c>
      <c r="EA45" s="42">
        <v>49</v>
      </c>
      <c r="EB45" s="42">
        <v>343744.35</v>
      </c>
      <c r="EC45" s="42">
        <v>48</v>
      </c>
      <c r="ED45" s="42">
        <v>341607.3</v>
      </c>
      <c r="EE45" s="42">
        <v>29</v>
      </c>
      <c r="EF45" s="42">
        <v>252280.3</v>
      </c>
      <c r="EG45" s="42">
        <v>0</v>
      </c>
      <c r="EH45" s="42">
        <v>0</v>
      </c>
      <c r="EI45" s="42">
        <v>227</v>
      </c>
      <c r="EJ45" s="42">
        <v>1119052.79</v>
      </c>
      <c r="EK45" s="42">
        <v>217</v>
      </c>
      <c r="EL45" s="42">
        <v>1027707.0700000001</v>
      </c>
      <c r="EM45" s="42">
        <v>35</v>
      </c>
      <c r="EN45" s="42">
        <v>84395.57</v>
      </c>
      <c r="EO45" s="42">
        <v>0</v>
      </c>
      <c r="EP45" s="42">
        <v>0</v>
      </c>
      <c r="EQ45" s="42">
        <v>8</v>
      </c>
      <c r="ER45" s="42">
        <v>183445.4</v>
      </c>
      <c r="ES45" s="42">
        <v>6</v>
      </c>
      <c r="ET45" s="42">
        <v>14635.6</v>
      </c>
      <c r="EU45" s="42">
        <v>1</v>
      </c>
      <c r="EV45" s="42">
        <v>7221</v>
      </c>
      <c r="EW45" s="42">
        <v>0</v>
      </c>
      <c r="EX45" s="42">
        <v>0</v>
      </c>
    </row>
    <row r="46" spans="1:154" customFormat="1" ht="15" x14ac:dyDescent="0.25">
      <c r="A46" s="15">
        <v>3</v>
      </c>
      <c r="B46" s="15" t="s">
        <v>34</v>
      </c>
      <c r="C46" s="20">
        <f t="shared" si="9"/>
        <v>500</v>
      </c>
      <c r="D46" s="20">
        <f t="shared" si="9"/>
        <v>1697087.87</v>
      </c>
      <c r="E46" s="20">
        <f t="shared" si="9"/>
        <v>473</v>
      </c>
      <c r="F46" s="20">
        <f t="shared" si="9"/>
        <v>1644579.61</v>
      </c>
      <c r="G46" s="20">
        <f t="shared" si="9"/>
        <v>232</v>
      </c>
      <c r="H46" s="20">
        <f t="shared" si="9"/>
        <v>330191.78000000003</v>
      </c>
      <c r="I46" s="20">
        <f t="shared" si="9"/>
        <v>28</v>
      </c>
      <c r="J46" s="20">
        <f t="shared" si="9"/>
        <v>46934.83</v>
      </c>
      <c r="K46" s="16">
        <v>95</v>
      </c>
      <c r="L46" s="16">
        <v>1030644.5700000001</v>
      </c>
      <c r="M46" s="16">
        <v>85</v>
      </c>
      <c r="N46" s="16">
        <v>1017968.31</v>
      </c>
      <c r="O46" s="16">
        <v>50</v>
      </c>
      <c r="P46" s="16">
        <v>89935.78</v>
      </c>
      <c r="Q46" s="16">
        <v>15</v>
      </c>
      <c r="R46" s="16">
        <v>35810.53</v>
      </c>
      <c r="S46" s="16">
        <v>22</v>
      </c>
      <c r="T46" s="16">
        <v>53450</v>
      </c>
      <c r="U46" s="16">
        <v>22</v>
      </c>
      <c r="V46" s="16">
        <v>53450</v>
      </c>
      <c r="W46" s="16">
        <v>7</v>
      </c>
      <c r="X46" s="16">
        <v>32520</v>
      </c>
      <c r="Y46" s="16">
        <v>1</v>
      </c>
      <c r="Z46" s="16">
        <v>700</v>
      </c>
      <c r="AA46" s="16">
        <v>304</v>
      </c>
      <c r="AB46" s="16">
        <v>325171</v>
      </c>
      <c r="AC46" s="16">
        <v>295</v>
      </c>
      <c r="AD46" s="16">
        <v>319139</v>
      </c>
      <c r="AE46" s="16">
        <v>134</v>
      </c>
      <c r="AF46" s="16">
        <v>100236</v>
      </c>
      <c r="AG46" s="16">
        <v>11</v>
      </c>
      <c r="AH46" s="16">
        <v>10420</v>
      </c>
      <c r="AI46" s="16">
        <v>1</v>
      </c>
      <c r="AJ46" s="16">
        <v>1500</v>
      </c>
      <c r="AK46" s="16">
        <v>1</v>
      </c>
      <c r="AL46" s="16">
        <v>1500</v>
      </c>
      <c r="AM46" s="16">
        <v>0</v>
      </c>
      <c r="AN46" s="16">
        <v>0</v>
      </c>
      <c r="AO46" s="16">
        <v>0</v>
      </c>
      <c r="AP46" s="16">
        <v>0</v>
      </c>
      <c r="AQ46" s="16">
        <v>7</v>
      </c>
      <c r="AR46" s="16">
        <v>164125</v>
      </c>
      <c r="AS46" s="16">
        <v>6</v>
      </c>
      <c r="AT46" s="16">
        <v>136125</v>
      </c>
      <c r="AU46" s="16">
        <v>4</v>
      </c>
      <c r="AV46" s="16">
        <v>56025</v>
      </c>
      <c r="AW46" s="16">
        <v>0</v>
      </c>
      <c r="AX46" s="16">
        <v>0</v>
      </c>
      <c r="AY46" s="16">
        <v>4</v>
      </c>
      <c r="AZ46" s="16">
        <v>12068</v>
      </c>
      <c r="BA46" s="16">
        <v>3</v>
      </c>
      <c r="BB46" s="16">
        <v>11568</v>
      </c>
      <c r="BC46" s="16">
        <v>0</v>
      </c>
      <c r="BD46" s="16">
        <v>0</v>
      </c>
      <c r="BE46" s="16">
        <v>0</v>
      </c>
      <c r="BF46" s="16">
        <v>0</v>
      </c>
      <c r="BG46" s="16">
        <v>12</v>
      </c>
      <c r="BH46" s="16">
        <v>6504.3</v>
      </c>
      <c r="BI46" s="16">
        <v>10</v>
      </c>
      <c r="BJ46" s="16">
        <v>5804.3</v>
      </c>
      <c r="BK46" s="16">
        <v>6</v>
      </c>
      <c r="BL46" s="16">
        <v>3300</v>
      </c>
      <c r="BM46" s="16">
        <v>1</v>
      </c>
      <c r="BN46" s="16">
        <v>4.3</v>
      </c>
      <c r="BO46" s="16">
        <v>8</v>
      </c>
      <c r="BP46" s="16">
        <v>2300</v>
      </c>
      <c r="BQ46" s="16">
        <v>6</v>
      </c>
      <c r="BR46" s="16">
        <v>1700</v>
      </c>
      <c r="BS46" s="16">
        <v>6</v>
      </c>
      <c r="BT46" s="16">
        <v>1700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0</v>
      </c>
      <c r="CM46" s="42">
        <v>0</v>
      </c>
      <c r="CN46" s="42">
        <v>0</v>
      </c>
      <c r="CO46" s="42">
        <v>0</v>
      </c>
      <c r="CP46" s="42">
        <v>0</v>
      </c>
      <c r="CQ46" s="42">
        <v>0</v>
      </c>
      <c r="CR46" s="42">
        <v>0</v>
      </c>
      <c r="CS46" s="42">
        <v>0</v>
      </c>
      <c r="CT46" s="42">
        <v>0</v>
      </c>
      <c r="CU46" s="42">
        <v>0</v>
      </c>
      <c r="CV46" s="42">
        <v>0</v>
      </c>
      <c r="CW46" s="42">
        <v>0</v>
      </c>
      <c r="CX46" s="42">
        <v>0</v>
      </c>
      <c r="CY46" s="42">
        <v>0</v>
      </c>
      <c r="CZ46" s="42">
        <v>0</v>
      </c>
      <c r="DA46" s="42">
        <v>0</v>
      </c>
      <c r="DB46" s="42">
        <v>0</v>
      </c>
      <c r="DC46" s="42">
        <v>1</v>
      </c>
      <c r="DD46" s="42">
        <v>800</v>
      </c>
      <c r="DE46" s="42">
        <v>1</v>
      </c>
      <c r="DF46" s="42">
        <v>800</v>
      </c>
      <c r="DG46" s="42">
        <v>1</v>
      </c>
      <c r="DH46" s="42">
        <v>800</v>
      </c>
      <c r="DI46" s="42">
        <v>0</v>
      </c>
      <c r="DJ46" s="42">
        <v>0</v>
      </c>
      <c r="DK46" s="42">
        <v>0</v>
      </c>
      <c r="DL46" s="42">
        <v>0</v>
      </c>
      <c r="DM46" s="42">
        <v>0</v>
      </c>
      <c r="DN46" s="42">
        <v>0</v>
      </c>
      <c r="DO46" s="42">
        <v>0</v>
      </c>
      <c r="DP46" s="42">
        <v>0</v>
      </c>
      <c r="DQ46" s="42">
        <v>0</v>
      </c>
      <c r="DR46" s="42">
        <v>0</v>
      </c>
      <c r="DS46" s="42">
        <v>15</v>
      </c>
      <c r="DT46" s="42">
        <v>47180</v>
      </c>
      <c r="DU46" s="42">
        <v>13</v>
      </c>
      <c r="DV46" s="42">
        <v>43180</v>
      </c>
      <c r="DW46" s="42">
        <v>12</v>
      </c>
      <c r="DX46" s="42">
        <v>41180</v>
      </c>
      <c r="DY46" s="42">
        <v>0</v>
      </c>
      <c r="DZ46" s="42">
        <v>0</v>
      </c>
      <c r="EA46" s="42">
        <v>21</v>
      </c>
      <c r="EB46" s="42">
        <v>49245</v>
      </c>
      <c r="EC46" s="42">
        <v>21</v>
      </c>
      <c r="ED46" s="42">
        <v>49245</v>
      </c>
      <c r="EE46" s="42">
        <v>2</v>
      </c>
      <c r="EF46" s="42">
        <v>395</v>
      </c>
      <c r="EG46" s="42">
        <v>0</v>
      </c>
      <c r="EH46" s="42">
        <v>0</v>
      </c>
      <c r="EI46" s="42">
        <v>1</v>
      </c>
      <c r="EJ46" s="42">
        <v>800</v>
      </c>
      <c r="EK46" s="42">
        <v>1</v>
      </c>
      <c r="EL46" s="42">
        <v>800</v>
      </c>
      <c r="EM46" s="42">
        <v>1</v>
      </c>
      <c r="EN46" s="42">
        <v>800</v>
      </c>
      <c r="EO46" s="42">
        <v>0</v>
      </c>
      <c r="EP46" s="42">
        <v>0</v>
      </c>
      <c r="EQ46" s="42">
        <v>9</v>
      </c>
      <c r="ER46" s="42">
        <v>3300</v>
      </c>
      <c r="ES46" s="42">
        <v>9</v>
      </c>
      <c r="ET46" s="42">
        <v>3300</v>
      </c>
      <c r="EU46" s="42">
        <v>9</v>
      </c>
      <c r="EV46" s="42">
        <v>3300</v>
      </c>
      <c r="EW46" s="42">
        <v>0</v>
      </c>
      <c r="EX46" s="42">
        <v>0</v>
      </c>
    </row>
    <row r="47" spans="1:154" customFormat="1" ht="15" x14ac:dyDescent="0.25">
      <c r="A47" s="15">
        <v>4</v>
      </c>
      <c r="B47" s="15" t="s">
        <v>35</v>
      </c>
      <c r="C47" s="20">
        <f t="shared" si="9"/>
        <v>705</v>
      </c>
      <c r="D47" s="20">
        <f t="shared" si="9"/>
        <v>2852407.1499999994</v>
      </c>
      <c r="E47" s="20">
        <f t="shared" si="9"/>
        <v>680</v>
      </c>
      <c r="F47" s="20">
        <f t="shared" si="9"/>
        <v>2703666.7199999997</v>
      </c>
      <c r="G47" s="20">
        <f t="shared" si="9"/>
        <v>575</v>
      </c>
      <c r="H47" s="20">
        <f t="shared" si="9"/>
        <v>0</v>
      </c>
      <c r="I47" s="20">
        <f t="shared" si="9"/>
        <v>31</v>
      </c>
      <c r="J47" s="20">
        <f t="shared" si="9"/>
        <v>0</v>
      </c>
      <c r="K47" s="16">
        <v>54</v>
      </c>
      <c r="L47" s="16">
        <v>589586.18000000005</v>
      </c>
      <c r="M47" s="16">
        <v>51</v>
      </c>
      <c r="N47" s="16">
        <v>550483.18000000005</v>
      </c>
      <c r="O47" s="16">
        <v>48</v>
      </c>
      <c r="P47" s="16">
        <v>0</v>
      </c>
      <c r="Q47" s="16">
        <v>3</v>
      </c>
      <c r="R47" s="16">
        <v>0</v>
      </c>
      <c r="S47" s="16">
        <v>439</v>
      </c>
      <c r="T47" s="16">
        <v>1677604.28</v>
      </c>
      <c r="U47" s="16">
        <v>422</v>
      </c>
      <c r="V47" s="16">
        <v>1613369.6</v>
      </c>
      <c r="W47" s="16">
        <v>400</v>
      </c>
      <c r="X47" s="16">
        <v>0</v>
      </c>
      <c r="Y47" s="16">
        <v>22</v>
      </c>
      <c r="Z47" s="16">
        <v>0</v>
      </c>
      <c r="AA47" s="16">
        <v>115</v>
      </c>
      <c r="AB47" s="16">
        <v>297197.05</v>
      </c>
      <c r="AC47" s="16">
        <v>115</v>
      </c>
      <c r="AD47" s="16">
        <v>297197.05</v>
      </c>
      <c r="AE47" s="16">
        <v>113</v>
      </c>
      <c r="AF47" s="16">
        <v>0</v>
      </c>
      <c r="AG47" s="16">
        <v>2</v>
      </c>
      <c r="AH47" s="16">
        <v>0</v>
      </c>
      <c r="AI47" s="16">
        <v>18</v>
      </c>
      <c r="AJ47" s="16">
        <v>70860.61</v>
      </c>
      <c r="AK47" s="16">
        <v>17</v>
      </c>
      <c r="AL47" s="16">
        <v>60243.11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3</v>
      </c>
      <c r="AZ47" s="16">
        <v>4700</v>
      </c>
      <c r="BA47" s="16">
        <v>3</v>
      </c>
      <c r="BB47" s="16">
        <v>4700</v>
      </c>
      <c r="BC47" s="16">
        <v>0</v>
      </c>
      <c r="BD47" s="16">
        <v>0</v>
      </c>
      <c r="BE47" s="16">
        <v>0</v>
      </c>
      <c r="BF47" s="16">
        <v>0</v>
      </c>
      <c r="BG47" s="16">
        <v>19</v>
      </c>
      <c r="BH47" s="16">
        <v>122104.63</v>
      </c>
      <c r="BI47" s="16">
        <v>18</v>
      </c>
      <c r="BJ47" s="16">
        <v>91470.28</v>
      </c>
      <c r="BK47" s="16">
        <v>14</v>
      </c>
      <c r="BL47" s="16">
        <v>0</v>
      </c>
      <c r="BM47" s="16">
        <v>4</v>
      </c>
      <c r="BN47" s="16">
        <v>0</v>
      </c>
      <c r="BO47" s="16">
        <v>5</v>
      </c>
      <c r="BP47" s="16">
        <v>14600</v>
      </c>
      <c r="BQ47" s="16">
        <v>5</v>
      </c>
      <c r="BR47" s="16">
        <v>14600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42">
        <v>0</v>
      </c>
      <c r="CB47" s="42">
        <v>0</v>
      </c>
      <c r="CC47" s="42">
        <v>0</v>
      </c>
      <c r="CD47" s="42">
        <v>0</v>
      </c>
      <c r="CE47" s="42">
        <v>0</v>
      </c>
      <c r="CF47" s="42">
        <v>0</v>
      </c>
      <c r="CG47" s="42">
        <v>0</v>
      </c>
      <c r="CH47" s="42">
        <v>0</v>
      </c>
      <c r="CI47" s="42">
        <v>0</v>
      </c>
      <c r="CJ47" s="42">
        <v>0</v>
      </c>
      <c r="CK47" s="42">
        <v>0</v>
      </c>
      <c r="CL47" s="42">
        <v>0</v>
      </c>
      <c r="CM47" s="42">
        <v>0</v>
      </c>
      <c r="CN47" s="42">
        <v>0</v>
      </c>
      <c r="CO47" s="42">
        <v>0</v>
      </c>
      <c r="CP47" s="42">
        <v>0</v>
      </c>
      <c r="CQ47" s="42">
        <v>0</v>
      </c>
      <c r="CR47" s="42">
        <v>0</v>
      </c>
      <c r="CS47" s="42">
        <v>0</v>
      </c>
      <c r="CT47" s="42">
        <v>0</v>
      </c>
      <c r="CU47" s="42">
        <v>0</v>
      </c>
      <c r="CV47" s="42">
        <v>0</v>
      </c>
      <c r="CW47" s="42">
        <v>0</v>
      </c>
      <c r="CX47" s="42">
        <v>0</v>
      </c>
      <c r="CY47" s="42">
        <v>0</v>
      </c>
      <c r="CZ47" s="42">
        <v>0</v>
      </c>
      <c r="DA47" s="42">
        <v>0</v>
      </c>
      <c r="DB47" s="42">
        <v>0</v>
      </c>
      <c r="DC47" s="42">
        <v>0</v>
      </c>
      <c r="DD47" s="42">
        <v>0</v>
      </c>
      <c r="DE47" s="42">
        <v>0</v>
      </c>
      <c r="DF47" s="42">
        <v>0</v>
      </c>
      <c r="DG47" s="42">
        <v>0</v>
      </c>
      <c r="DH47" s="42">
        <v>0</v>
      </c>
      <c r="DI47" s="42">
        <v>0</v>
      </c>
      <c r="DJ47" s="42">
        <v>0</v>
      </c>
      <c r="DK47" s="42">
        <v>0</v>
      </c>
      <c r="DL47" s="42">
        <v>0</v>
      </c>
      <c r="DM47" s="42">
        <v>0</v>
      </c>
      <c r="DN47" s="42">
        <v>0</v>
      </c>
      <c r="DO47" s="42">
        <v>0</v>
      </c>
      <c r="DP47" s="42">
        <v>0</v>
      </c>
      <c r="DQ47" s="42">
        <v>0</v>
      </c>
      <c r="DR47" s="42">
        <v>0</v>
      </c>
      <c r="DS47" s="42">
        <v>29</v>
      </c>
      <c r="DT47" s="42">
        <v>33340.9</v>
      </c>
      <c r="DU47" s="42">
        <v>27</v>
      </c>
      <c r="DV47" s="42">
        <v>29540</v>
      </c>
      <c r="DW47" s="42">
        <v>0</v>
      </c>
      <c r="DX47" s="42">
        <v>0</v>
      </c>
      <c r="DY47" s="42">
        <v>0</v>
      </c>
      <c r="DZ47" s="42">
        <v>0</v>
      </c>
      <c r="EA47" s="42">
        <v>8</v>
      </c>
      <c r="EB47" s="42">
        <v>35190</v>
      </c>
      <c r="EC47" s="42">
        <v>8</v>
      </c>
      <c r="ED47" s="42">
        <v>35190</v>
      </c>
      <c r="EE47" s="42">
        <v>0</v>
      </c>
      <c r="EF47" s="42">
        <v>0</v>
      </c>
      <c r="EG47" s="42">
        <v>0</v>
      </c>
      <c r="EH47" s="42">
        <v>0</v>
      </c>
      <c r="EI47" s="42">
        <v>15</v>
      </c>
      <c r="EJ47" s="42">
        <v>7223.5</v>
      </c>
      <c r="EK47" s="42">
        <v>14</v>
      </c>
      <c r="EL47" s="42">
        <v>6873.5</v>
      </c>
      <c r="EM47" s="42">
        <v>0</v>
      </c>
      <c r="EN47" s="42">
        <v>0</v>
      </c>
      <c r="EO47" s="42">
        <v>0</v>
      </c>
      <c r="EP47" s="42">
        <v>0</v>
      </c>
      <c r="EQ47" s="42">
        <v>0</v>
      </c>
      <c r="ER47" s="42">
        <v>0</v>
      </c>
      <c r="ES47" s="42">
        <v>0</v>
      </c>
      <c r="ET47" s="42">
        <v>0</v>
      </c>
      <c r="EU47" s="42">
        <v>0</v>
      </c>
      <c r="EV47" s="42">
        <v>0</v>
      </c>
      <c r="EW47" s="42">
        <v>0</v>
      </c>
      <c r="EX47" s="42">
        <v>0</v>
      </c>
    </row>
    <row r="48" spans="1:154" customFormat="1" ht="15" x14ac:dyDescent="0.25">
      <c r="A48" s="15">
        <v>5</v>
      </c>
      <c r="B48" s="15" t="s">
        <v>36</v>
      </c>
      <c r="C48" s="20">
        <f t="shared" si="9"/>
        <v>656</v>
      </c>
      <c r="D48" s="20">
        <f t="shared" si="9"/>
        <v>1313460.43</v>
      </c>
      <c r="E48" s="20">
        <f t="shared" si="9"/>
        <v>641</v>
      </c>
      <c r="F48" s="20">
        <f t="shared" si="9"/>
        <v>1288956.95</v>
      </c>
      <c r="G48" s="20">
        <f t="shared" si="9"/>
        <v>568</v>
      </c>
      <c r="H48" s="20">
        <f t="shared" si="9"/>
        <v>1537847.9100000001</v>
      </c>
      <c r="I48" s="20">
        <f t="shared" si="9"/>
        <v>71</v>
      </c>
      <c r="J48" s="20">
        <f t="shared" si="9"/>
        <v>88135.8</v>
      </c>
      <c r="K48" s="16">
        <v>144</v>
      </c>
      <c r="L48" s="16">
        <v>413558.48</v>
      </c>
      <c r="M48" s="16">
        <v>136</v>
      </c>
      <c r="N48" s="16">
        <v>406350</v>
      </c>
      <c r="O48" s="16">
        <v>116</v>
      </c>
      <c r="P48" s="16">
        <v>444530</v>
      </c>
      <c r="Q48" s="16">
        <v>18</v>
      </c>
      <c r="R48" s="16">
        <v>45320</v>
      </c>
      <c r="S48" s="16">
        <v>167</v>
      </c>
      <c r="T48" s="16">
        <v>476942.95</v>
      </c>
      <c r="U48" s="16">
        <v>164</v>
      </c>
      <c r="V48" s="16">
        <v>475763.95</v>
      </c>
      <c r="W48" s="16">
        <v>159</v>
      </c>
      <c r="X48" s="16">
        <v>530593.81000000006</v>
      </c>
      <c r="Y48" s="16">
        <v>7</v>
      </c>
      <c r="Z48" s="16">
        <v>18177.3</v>
      </c>
      <c r="AA48" s="16">
        <v>255</v>
      </c>
      <c r="AB48" s="16">
        <v>228916.6</v>
      </c>
      <c r="AC48" s="16">
        <v>254</v>
      </c>
      <c r="AD48" s="16">
        <v>228916.6</v>
      </c>
      <c r="AE48" s="16">
        <v>220</v>
      </c>
      <c r="AF48" s="16">
        <v>355272.1</v>
      </c>
      <c r="AG48" s="16">
        <v>34</v>
      </c>
      <c r="AH48" s="16">
        <v>17698.5</v>
      </c>
      <c r="AI48" s="16">
        <v>3</v>
      </c>
      <c r="AJ48" s="16">
        <v>4576</v>
      </c>
      <c r="AK48" s="16">
        <v>2</v>
      </c>
      <c r="AL48" s="16">
        <v>3460</v>
      </c>
      <c r="AM48" s="16">
        <v>2</v>
      </c>
      <c r="AN48" s="16">
        <v>3460</v>
      </c>
      <c r="AO48" s="16">
        <v>0</v>
      </c>
      <c r="AP48" s="16">
        <v>0</v>
      </c>
      <c r="AQ48" s="16">
        <v>4</v>
      </c>
      <c r="AR48" s="16">
        <v>16200</v>
      </c>
      <c r="AS48" s="16">
        <v>3</v>
      </c>
      <c r="AT48" s="16">
        <v>1200</v>
      </c>
      <c r="AU48" s="16">
        <v>3</v>
      </c>
      <c r="AV48" s="16">
        <v>1200</v>
      </c>
      <c r="AW48" s="16">
        <v>0</v>
      </c>
      <c r="AX48" s="16">
        <v>0</v>
      </c>
      <c r="AY48" s="16">
        <v>3</v>
      </c>
      <c r="AZ48" s="16">
        <v>400</v>
      </c>
      <c r="BA48" s="16">
        <v>3</v>
      </c>
      <c r="BB48" s="16">
        <v>400</v>
      </c>
      <c r="BC48" s="16">
        <v>3</v>
      </c>
      <c r="BD48" s="16">
        <v>10200</v>
      </c>
      <c r="BE48" s="16">
        <v>0</v>
      </c>
      <c r="BF48" s="16">
        <v>0</v>
      </c>
      <c r="BG48" s="16">
        <v>21</v>
      </c>
      <c r="BH48" s="16">
        <v>55557</v>
      </c>
      <c r="BI48" s="16">
        <v>21</v>
      </c>
      <c r="BJ48" s="16">
        <v>55557</v>
      </c>
      <c r="BK48" s="16">
        <v>21</v>
      </c>
      <c r="BL48" s="16">
        <v>63257</v>
      </c>
      <c r="BM48" s="16">
        <v>0</v>
      </c>
      <c r="BN48" s="16">
        <v>0</v>
      </c>
      <c r="BO48" s="16">
        <v>13</v>
      </c>
      <c r="BP48" s="16">
        <v>33850</v>
      </c>
      <c r="BQ48" s="16">
        <v>13</v>
      </c>
      <c r="BR48" s="16">
        <v>33850</v>
      </c>
      <c r="BS48" s="16">
        <v>11</v>
      </c>
      <c r="BT48" s="16">
        <v>37480</v>
      </c>
      <c r="BU48" s="16">
        <v>2</v>
      </c>
      <c r="BV48" s="16">
        <v>1070</v>
      </c>
      <c r="BW48" s="16">
        <v>0</v>
      </c>
      <c r="BX48" s="16">
        <v>0</v>
      </c>
      <c r="BY48" s="16">
        <v>0</v>
      </c>
      <c r="BZ48" s="16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1</v>
      </c>
      <c r="DD48" s="42">
        <v>10000</v>
      </c>
      <c r="DE48" s="42">
        <v>1</v>
      </c>
      <c r="DF48" s="42">
        <v>10000</v>
      </c>
      <c r="DG48" s="42">
        <v>1</v>
      </c>
      <c r="DH48" s="42">
        <v>10000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42">
        <v>0</v>
      </c>
      <c r="DS48" s="42">
        <v>15</v>
      </c>
      <c r="DT48" s="42">
        <v>19564.400000000001</v>
      </c>
      <c r="DU48" s="42">
        <v>15</v>
      </c>
      <c r="DV48" s="42">
        <v>19564.400000000001</v>
      </c>
      <c r="DW48" s="42">
        <v>15</v>
      </c>
      <c r="DX48" s="42">
        <v>29100</v>
      </c>
      <c r="DY48" s="42">
        <v>0</v>
      </c>
      <c r="DZ48" s="42">
        <v>0</v>
      </c>
      <c r="EA48" s="42">
        <v>18</v>
      </c>
      <c r="EB48" s="42">
        <v>6160</v>
      </c>
      <c r="EC48" s="42">
        <v>18</v>
      </c>
      <c r="ED48" s="42">
        <v>6160</v>
      </c>
      <c r="EE48" s="42">
        <v>10</v>
      </c>
      <c r="EF48" s="42">
        <v>4290</v>
      </c>
      <c r="EG48" s="42">
        <v>8</v>
      </c>
      <c r="EH48" s="42">
        <v>1870</v>
      </c>
      <c r="EI48" s="42">
        <v>7</v>
      </c>
      <c r="EJ48" s="42">
        <v>26770</v>
      </c>
      <c r="EK48" s="42">
        <v>6</v>
      </c>
      <c r="EL48" s="42">
        <v>26770</v>
      </c>
      <c r="EM48" s="42">
        <v>4</v>
      </c>
      <c r="EN48" s="42">
        <v>22770</v>
      </c>
      <c r="EO48" s="42">
        <v>2</v>
      </c>
      <c r="EP48" s="42">
        <v>4000</v>
      </c>
      <c r="EQ48" s="42">
        <v>5</v>
      </c>
      <c r="ER48" s="42">
        <v>20965</v>
      </c>
      <c r="ES48" s="42">
        <v>5</v>
      </c>
      <c r="ET48" s="42">
        <v>20965</v>
      </c>
      <c r="EU48" s="42">
        <v>3</v>
      </c>
      <c r="EV48" s="42">
        <v>25695</v>
      </c>
      <c r="EW48" s="42">
        <v>0</v>
      </c>
      <c r="EX48" s="42">
        <v>0</v>
      </c>
    </row>
    <row r="49" spans="1:154" customFormat="1" ht="15" x14ac:dyDescent="0.25">
      <c r="A49" s="15">
        <v>6</v>
      </c>
      <c r="B49" s="15" t="s">
        <v>37</v>
      </c>
      <c r="C49" s="20">
        <f t="shared" si="9"/>
        <v>820</v>
      </c>
      <c r="D49" s="20">
        <f t="shared" si="9"/>
        <v>1668541.5399999998</v>
      </c>
      <c r="E49" s="20">
        <f t="shared" si="9"/>
        <v>793</v>
      </c>
      <c r="F49" s="20">
        <f t="shared" si="9"/>
        <v>1630570.4</v>
      </c>
      <c r="G49" s="20">
        <f t="shared" si="9"/>
        <v>793</v>
      </c>
      <c r="H49" s="20">
        <f t="shared" si="9"/>
        <v>1630570.4</v>
      </c>
      <c r="I49" s="20">
        <f t="shared" si="9"/>
        <v>0</v>
      </c>
      <c r="J49" s="20">
        <f t="shared" si="9"/>
        <v>0</v>
      </c>
      <c r="K49" s="16">
        <v>116</v>
      </c>
      <c r="L49" s="16">
        <v>262936.11</v>
      </c>
      <c r="M49" s="16">
        <v>111</v>
      </c>
      <c r="N49" s="16">
        <v>260879.97</v>
      </c>
      <c r="O49" s="16">
        <v>111</v>
      </c>
      <c r="P49" s="16">
        <v>260879.97</v>
      </c>
      <c r="Q49" s="16">
        <v>0</v>
      </c>
      <c r="R49" s="16">
        <v>0</v>
      </c>
      <c r="S49" s="16">
        <v>100</v>
      </c>
      <c r="T49" s="16">
        <v>286089.8</v>
      </c>
      <c r="U49" s="16">
        <v>88</v>
      </c>
      <c r="V49" s="16">
        <v>259294.8</v>
      </c>
      <c r="W49" s="16">
        <v>88</v>
      </c>
      <c r="X49" s="16">
        <v>259294.8</v>
      </c>
      <c r="Y49" s="16">
        <v>0</v>
      </c>
      <c r="Z49" s="16">
        <v>0</v>
      </c>
      <c r="AA49" s="16">
        <v>255</v>
      </c>
      <c r="AB49" s="16">
        <v>244823.97</v>
      </c>
      <c r="AC49" s="16">
        <v>251</v>
      </c>
      <c r="AD49" s="16">
        <v>237213.97</v>
      </c>
      <c r="AE49" s="16">
        <v>251</v>
      </c>
      <c r="AF49" s="17">
        <v>237213.97</v>
      </c>
      <c r="AG49" s="16">
        <v>0</v>
      </c>
      <c r="AH49" s="16">
        <v>0</v>
      </c>
      <c r="AI49" s="16">
        <v>8</v>
      </c>
      <c r="AJ49" s="16">
        <v>95075</v>
      </c>
      <c r="AK49" s="16">
        <v>8</v>
      </c>
      <c r="AL49" s="16">
        <v>95075</v>
      </c>
      <c r="AM49" s="16">
        <v>8</v>
      </c>
      <c r="AN49" s="16">
        <v>95075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1</v>
      </c>
      <c r="AZ49" s="16">
        <v>850</v>
      </c>
      <c r="BA49" s="16">
        <v>1</v>
      </c>
      <c r="BB49" s="16">
        <v>850</v>
      </c>
      <c r="BC49" s="16">
        <v>1</v>
      </c>
      <c r="BD49" s="16">
        <v>850</v>
      </c>
      <c r="BE49" s="16">
        <v>0</v>
      </c>
      <c r="BF49" s="16">
        <v>0</v>
      </c>
      <c r="BG49" s="16">
        <v>83</v>
      </c>
      <c r="BH49" s="16">
        <v>526518.68999999994</v>
      </c>
      <c r="BI49" s="16">
        <v>82</v>
      </c>
      <c r="BJ49" s="16">
        <v>526518.68999999994</v>
      </c>
      <c r="BK49" s="16">
        <v>82</v>
      </c>
      <c r="BL49" s="16">
        <v>526518.68999999994</v>
      </c>
      <c r="BM49" s="16">
        <v>0</v>
      </c>
      <c r="BN49" s="16">
        <v>0</v>
      </c>
      <c r="BO49" s="16">
        <v>25</v>
      </c>
      <c r="BP49" s="16">
        <v>102566.96</v>
      </c>
      <c r="BQ49" s="16">
        <v>24</v>
      </c>
      <c r="BR49" s="16">
        <v>102116.96</v>
      </c>
      <c r="BS49" s="16">
        <v>24</v>
      </c>
      <c r="BT49" s="16">
        <v>102116.96</v>
      </c>
      <c r="BU49" s="16">
        <v>0</v>
      </c>
      <c r="BV49" s="16">
        <v>0</v>
      </c>
      <c r="BW49" s="16">
        <v>2</v>
      </c>
      <c r="BX49" s="16">
        <v>10868</v>
      </c>
      <c r="BY49" s="16">
        <v>2</v>
      </c>
      <c r="BZ49" s="16">
        <v>10868</v>
      </c>
      <c r="CA49" s="42">
        <v>2</v>
      </c>
      <c r="CB49" s="42">
        <v>10868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1</v>
      </c>
      <c r="CN49" s="42">
        <v>3000</v>
      </c>
      <c r="CO49" s="42">
        <v>1</v>
      </c>
      <c r="CP49" s="42">
        <v>3000</v>
      </c>
      <c r="CQ49" s="42">
        <v>1</v>
      </c>
      <c r="CR49" s="42">
        <v>3000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0</v>
      </c>
      <c r="CZ49" s="42">
        <v>0</v>
      </c>
      <c r="DA49" s="42">
        <v>0</v>
      </c>
      <c r="DB49" s="42">
        <v>0</v>
      </c>
      <c r="DC49" s="42">
        <v>0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0</v>
      </c>
      <c r="DM49" s="42">
        <v>0</v>
      </c>
      <c r="DN49" s="42">
        <v>0</v>
      </c>
      <c r="DO49" s="42">
        <v>0</v>
      </c>
      <c r="DP49" s="42">
        <v>0</v>
      </c>
      <c r="DQ49" s="42">
        <v>0</v>
      </c>
      <c r="DR49" s="42">
        <v>0</v>
      </c>
      <c r="DS49" s="42">
        <v>46</v>
      </c>
      <c r="DT49" s="42">
        <v>48314.03</v>
      </c>
      <c r="DU49" s="42">
        <v>46</v>
      </c>
      <c r="DV49" s="42">
        <v>48314.03</v>
      </c>
      <c r="DW49" s="42">
        <v>46</v>
      </c>
      <c r="DX49" s="42">
        <v>48314.03</v>
      </c>
      <c r="DY49" s="42">
        <v>0</v>
      </c>
      <c r="DZ49" s="42">
        <v>0</v>
      </c>
      <c r="EA49" s="42">
        <v>174</v>
      </c>
      <c r="EB49" s="42">
        <v>80568.98000000001</v>
      </c>
      <c r="EC49" s="42">
        <v>171</v>
      </c>
      <c r="ED49" s="42">
        <v>79608.98000000001</v>
      </c>
      <c r="EE49" s="42">
        <v>171</v>
      </c>
      <c r="EF49" s="42">
        <v>79608.98000000001</v>
      </c>
      <c r="EG49" s="42">
        <v>0</v>
      </c>
      <c r="EH49" s="42">
        <v>0</v>
      </c>
      <c r="EI49" s="42">
        <v>1</v>
      </c>
      <c r="EJ49" s="42">
        <v>1700</v>
      </c>
      <c r="EK49" s="42">
        <v>1</v>
      </c>
      <c r="EL49" s="42">
        <v>1700</v>
      </c>
      <c r="EM49" s="42">
        <v>1</v>
      </c>
      <c r="EN49" s="42">
        <v>1700</v>
      </c>
      <c r="EO49" s="42">
        <v>0</v>
      </c>
      <c r="EP49" s="42">
        <v>0</v>
      </c>
      <c r="EQ49" s="42">
        <v>8</v>
      </c>
      <c r="ER49" s="42">
        <v>5230</v>
      </c>
      <c r="ES49" s="42">
        <v>7</v>
      </c>
      <c r="ET49" s="42">
        <v>5130</v>
      </c>
      <c r="EU49" s="42">
        <v>7</v>
      </c>
      <c r="EV49" s="42">
        <v>5130</v>
      </c>
      <c r="EW49" s="42">
        <v>0</v>
      </c>
      <c r="EX49" s="42">
        <v>0</v>
      </c>
    </row>
    <row r="50" spans="1:154" customFormat="1" ht="15" x14ac:dyDescent="0.25">
      <c r="A50" s="15">
        <v>7</v>
      </c>
      <c r="B50" s="15" t="s">
        <v>38</v>
      </c>
      <c r="C50" s="20">
        <f t="shared" si="9"/>
        <v>286</v>
      </c>
      <c r="D50" s="20">
        <f t="shared" si="9"/>
        <v>258657.93</v>
      </c>
      <c r="E50" s="20">
        <f t="shared" si="9"/>
        <v>283</v>
      </c>
      <c r="F50" s="20">
        <f t="shared" si="9"/>
        <v>256803.94</v>
      </c>
      <c r="G50" s="20">
        <f t="shared" si="9"/>
        <v>283</v>
      </c>
      <c r="H50" s="20">
        <f t="shared" si="9"/>
        <v>257253.94</v>
      </c>
      <c r="I50" s="20">
        <f t="shared" si="9"/>
        <v>0</v>
      </c>
      <c r="J50" s="20">
        <f t="shared" si="9"/>
        <v>0</v>
      </c>
      <c r="K50" s="16">
        <v>55</v>
      </c>
      <c r="L50" s="16">
        <v>101554.94</v>
      </c>
      <c r="M50" s="16">
        <v>54</v>
      </c>
      <c r="N50" s="16">
        <v>100701.16</v>
      </c>
      <c r="O50" s="16">
        <v>54</v>
      </c>
      <c r="P50" s="16">
        <v>100701.16</v>
      </c>
      <c r="Q50" s="16">
        <v>0</v>
      </c>
      <c r="R50" s="16">
        <v>0</v>
      </c>
      <c r="S50" s="16">
        <v>19</v>
      </c>
      <c r="T50" s="16">
        <v>36509.78</v>
      </c>
      <c r="U50" s="16">
        <v>18</v>
      </c>
      <c r="V50" s="16">
        <v>36459.78</v>
      </c>
      <c r="W50" s="16">
        <v>18</v>
      </c>
      <c r="X50" s="16">
        <v>36459.78</v>
      </c>
      <c r="Y50" s="16">
        <v>0</v>
      </c>
      <c r="Z50" s="16">
        <v>0</v>
      </c>
      <c r="AA50" s="16">
        <v>86</v>
      </c>
      <c r="AB50" s="16">
        <v>44542.21</v>
      </c>
      <c r="AC50" s="16">
        <v>86</v>
      </c>
      <c r="AD50" s="16">
        <v>44542</v>
      </c>
      <c r="AE50" s="16">
        <v>86</v>
      </c>
      <c r="AF50" s="16">
        <v>44542</v>
      </c>
      <c r="AG50" s="16">
        <v>0</v>
      </c>
      <c r="AH50" s="16">
        <v>0</v>
      </c>
      <c r="AI50" s="16">
        <v>1</v>
      </c>
      <c r="AJ50" s="16">
        <v>100</v>
      </c>
      <c r="AK50" s="16">
        <v>1</v>
      </c>
      <c r="AL50" s="16">
        <v>100</v>
      </c>
      <c r="AM50" s="16">
        <v>1</v>
      </c>
      <c r="AN50" s="16">
        <v>100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1</v>
      </c>
      <c r="AZ50" s="16">
        <v>350</v>
      </c>
      <c r="BA50" s="16">
        <v>1</v>
      </c>
      <c r="BB50" s="16">
        <v>350</v>
      </c>
      <c r="BC50" s="16">
        <v>1</v>
      </c>
      <c r="BD50" s="16">
        <v>350</v>
      </c>
      <c r="BE50" s="16">
        <v>0</v>
      </c>
      <c r="BF50" s="16">
        <v>0</v>
      </c>
      <c r="BG50" s="16">
        <v>4</v>
      </c>
      <c r="BH50" s="16">
        <v>3350</v>
      </c>
      <c r="BI50" s="16">
        <v>4</v>
      </c>
      <c r="BJ50" s="16">
        <v>3350</v>
      </c>
      <c r="BK50" s="16">
        <v>4</v>
      </c>
      <c r="BL50" s="16">
        <v>3350</v>
      </c>
      <c r="BM50" s="16">
        <v>0</v>
      </c>
      <c r="BN50" s="16">
        <v>0</v>
      </c>
      <c r="BO50" s="16">
        <v>2</v>
      </c>
      <c r="BP50" s="16">
        <v>350</v>
      </c>
      <c r="BQ50" s="16">
        <v>2</v>
      </c>
      <c r="BR50" s="16">
        <v>350</v>
      </c>
      <c r="BS50" s="16">
        <v>2</v>
      </c>
      <c r="BT50" s="16">
        <v>350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42">
        <v>0</v>
      </c>
      <c r="DF50" s="42">
        <v>0</v>
      </c>
      <c r="DG50" s="42">
        <v>0</v>
      </c>
      <c r="DH50" s="42">
        <v>0</v>
      </c>
      <c r="DI50" s="42">
        <v>0</v>
      </c>
      <c r="DJ50" s="42">
        <v>0</v>
      </c>
      <c r="DK50" s="42">
        <v>0</v>
      </c>
      <c r="DL50" s="42">
        <v>0</v>
      </c>
      <c r="DM50" s="42">
        <v>0</v>
      </c>
      <c r="DN50" s="42">
        <v>0</v>
      </c>
      <c r="DO50" s="42">
        <v>0</v>
      </c>
      <c r="DP50" s="42">
        <v>0</v>
      </c>
      <c r="DQ50" s="42">
        <v>0</v>
      </c>
      <c r="DR50" s="42">
        <v>0</v>
      </c>
      <c r="DS50" s="42">
        <v>2</v>
      </c>
      <c r="DT50" s="42">
        <v>5080</v>
      </c>
      <c r="DU50" s="42">
        <v>2</v>
      </c>
      <c r="DV50" s="42">
        <v>5080</v>
      </c>
      <c r="DW50" s="42">
        <v>2</v>
      </c>
      <c r="DX50" s="42">
        <v>5080</v>
      </c>
      <c r="DY50" s="42">
        <v>0</v>
      </c>
      <c r="DZ50" s="42">
        <v>0</v>
      </c>
      <c r="EA50" s="42">
        <v>112</v>
      </c>
      <c r="EB50" s="42">
        <v>53136</v>
      </c>
      <c r="EC50" s="42">
        <v>111</v>
      </c>
      <c r="ED50" s="42">
        <v>52186</v>
      </c>
      <c r="EE50" s="42">
        <v>111</v>
      </c>
      <c r="EF50" s="42">
        <v>52636</v>
      </c>
      <c r="EG50" s="42">
        <v>0</v>
      </c>
      <c r="EH50" s="42">
        <v>0</v>
      </c>
      <c r="EI50" s="42">
        <v>2</v>
      </c>
      <c r="EJ50" s="42">
        <v>12000</v>
      </c>
      <c r="EK50" s="42">
        <v>2</v>
      </c>
      <c r="EL50" s="42">
        <v>12000</v>
      </c>
      <c r="EM50" s="42">
        <v>2</v>
      </c>
      <c r="EN50" s="42">
        <v>12000</v>
      </c>
      <c r="EO50" s="42">
        <v>0</v>
      </c>
      <c r="EP50" s="42">
        <v>0</v>
      </c>
      <c r="EQ50" s="42">
        <v>2</v>
      </c>
      <c r="ER50" s="42">
        <v>1685</v>
      </c>
      <c r="ES50" s="42">
        <v>2</v>
      </c>
      <c r="ET50" s="42">
        <v>1685</v>
      </c>
      <c r="EU50" s="42">
        <v>2</v>
      </c>
      <c r="EV50" s="42">
        <v>1685</v>
      </c>
      <c r="EW50" s="42">
        <v>0</v>
      </c>
      <c r="EX50" s="42">
        <v>0</v>
      </c>
    </row>
    <row r="51" spans="1:154" customFormat="1" ht="15" x14ac:dyDescent="0.25">
      <c r="A51" s="15">
        <v>8</v>
      </c>
      <c r="B51" s="15" t="s">
        <v>39</v>
      </c>
      <c r="C51" s="20">
        <f t="shared" si="9"/>
        <v>142</v>
      </c>
      <c r="D51" s="20">
        <f t="shared" si="9"/>
        <v>144444.9</v>
      </c>
      <c r="E51" s="20">
        <f t="shared" si="9"/>
        <v>135</v>
      </c>
      <c r="F51" s="20">
        <f t="shared" si="9"/>
        <v>128871.23000000001</v>
      </c>
      <c r="G51" s="20">
        <f t="shared" si="9"/>
        <v>122</v>
      </c>
      <c r="H51" s="20">
        <f t="shared" si="9"/>
        <v>124966.23000000001</v>
      </c>
      <c r="I51" s="20">
        <f t="shared" si="9"/>
        <v>6</v>
      </c>
      <c r="J51" s="20">
        <f t="shared" si="9"/>
        <v>1200</v>
      </c>
      <c r="K51" s="16">
        <v>41</v>
      </c>
      <c r="L51" s="16">
        <v>66445.899999999994</v>
      </c>
      <c r="M51" s="16">
        <v>38</v>
      </c>
      <c r="N51" s="16">
        <v>50461.9</v>
      </c>
      <c r="O51" s="16">
        <v>34</v>
      </c>
      <c r="P51" s="16">
        <v>49601.9</v>
      </c>
      <c r="Q51" s="16">
        <v>2</v>
      </c>
      <c r="R51" s="16">
        <v>410</v>
      </c>
      <c r="S51" s="16">
        <v>19</v>
      </c>
      <c r="T51" s="16">
        <v>40614</v>
      </c>
      <c r="U51" s="16">
        <v>19</v>
      </c>
      <c r="V51" s="16">
        <v>41514.050000000003</v>
      </c>
      <c r="W51" s="16">
        <v>19</v>
      </c>
      <c r="X51" s="16">
        <v>41517.050000000003</v>
      </c>
      <c r="Y51" s="16">
        <v>0</v>
      </c>
      <c r="Z51" s="16">
        <v>0</v>
      </c>
      <c r="AA51" s="16">
        <v>51</v>
      </c>
      <c r="AB51" s="16">
        <v>21767</v>
      </c>
      <c r="AC51" s="16">
        <v>51</v>
      </c>
      <c r="AD51" s="16">
        <v>21767.279999999999</v>
      </c>
      <c r="AE51" s="16">
        <v>43</v>
      </c>
      <c r="AF51" s="16">
        <v>20719.28</v>
      </c>
      <c r="AG51" s="16">
        <v>4</v>
      </c>
      <c r="AH51" s="16">
        <v>790</v>
      </c>
      <c r="AI51" s="16">
        <v>7</v>
      </c>
      <c r="AJ51" s="16">
        <v>5968</v>
      </c>
      <c r="AK51" s="16">
        <v>5</v>
      </c>
      <c r="AL51" s="16">
        <v>5628</v>
      </c>
      <c r="AM51" s="16">
        <v>5</v>
      </c>
      <c r="AN51" s="16">
        <v>5628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1</v>
      </c>
      <c r="AZ51" s="16">
        <v>300</v>
      </c>
      <c r="BA51" s="16">
        <v>1</v>
      </c>
      <c r="BB51" s="16">
        <v>300</v>
      </c>
      <c r="BC51" s="16">
        <v>1</v>
      </c>
      <c r="BD51" s="16">
        <v>300</v>
      </c>
      <c r="BE51" s="16">
        <v>0</v>
      </c>
      <c r="BF51" s="16">
        <v>0</v>
      </c>
      <c r="BG51" s="16">
        <v>2</v>
      </c>
      <c r="BH51" s="16">
        <v>1500</v>
      </c>
      <c r="BI51" s="16">
        <v>2</v>
      </c>
      <c r="BJ51" s="16">
        <v>1500</v>
      </c>
      <c r="BK51" s="16">
        <v>2</v>
      </c>
      <c r="BL51" s="16">
        <v>1500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0</v>
      </c>
      <c r="CO51" s="42">
        <v>0</v>
      </c>
      <c r="CP51" s="42">
        <v>0</v>
      </c>
      <c r="CQ51" s="42">
        <v>0</v>
      </c>
      <c r="CR51" s="42">
        <v>0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0</v>
      </c>
      <c r="CY51" s="42">
        <v>0</v>
      </c>
      <c r="CZ51" s="42">
        <v>0</v>
      </c>
      <c r="DA51" s="42">
        <v>0</v>
      </c>
      <c r="DB51" s="42">
        <v>0</v>
      </c>
      <c r="DC51" s="42">
        <v>0</v>
      </c>
      <c r="DD51" s="42">
        <v>0</v>
      </c>
      <c r="DE51" s="42">
        <v>0</v>
      </c>
      <c r="DF51" s="42">
        <v>0</v>
      </c>
      <c r="DG51" s="42">
        <v>0</v>
      </c>
      <c r="DH51" s="42">
        <v>0</v>
      </c>
      <c r="DI51" s="42">
        <v>0</v>
      </c>
      <c r="DJ51" s="42">
        <v>0</v>
      </c>
      <c r="DK51" s="42">
        <v>0</v>
      </c>
      <c r="DL51" s="42">
        <v>0</v>
      </c>
      <c r="DM51" s="42">
        <v>0</v>
      </c>
      <c r="DN51" s="42">
        <v>0</v>
      </c>
      <c r="DO51" s="42">
        <v>0</v>
      </c>
      <c r="DP51" s="42">
        <v>0</v>
      </c>
      <c r="DQ51" s="42">
        <v>0</v>
      </c>
      <c r="DR51" s="42">
        <v>0</v>
      </c>
      <c r="DS51" s="42">
        <v>4</v>
      </c>
      <c r="DT51" s="42">
        <v>2900</v>
      </c>
      <c r="DU51" s="42">
        <v>4</v>
      </c>
      <c r="DV51" s="42">
        <v>2900</v>
      </c>
      <c r="DW51" s="42">
        <v>3</v>
      </c>
      <c r="DX51" s="42">
        <v>900</v>
      </c>
      <c r="DY51" s="42">
        <v>0</v>
      </c>
      <c r="DZ51" s="42">
        <v>0</v>
      </c>
      <c r="EA51" s="42">
        <v>14</v>
      </c>
      <c r="EB51" s="42">
        <v>3550</v>
      </c>
      <c r="EC51" s="42">
        <v>13</v>
      </c>
      <c r="ED51" s="42">
        <v>3500</v>
      </c>
      <c r="EE51" s="42">
        <v>13</v>
      </c>
      <c r="EF51" s="42">
        <v>3500</v>
      </c>
      <c r="EG51" s="42">
        <v>0</v>
      </c>
      <c r="EH51" s="42">
        <v>0</v>
      </c>
      <c r="EI51" s="42">
        <v>1</v>
      </c>
      <c r="EJ51" s="42">
        <v>100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2</v>
      </c>
      <c r="ER51" s="42">
        <v>1300</v>
      </c>
      <c r="ES51" s="42">
        <v>2</v>
      </c>
      <c r="ET51" s="42">
        <v>1300</v>
      </c>
      <c r="EU51" s="42">
        <v>2</v>
      </c>
      <c r="EV51" s="42">
        <v>1300</v>
      </c>
      <c r="EW51" s="42">
        <v>0</v>
      </c>
      <c r="EX51" s="42">
        <v>0</v>
      </c>
    </row>
    <row r="52" spans="1:154" customFormat="1" ht="15" x14ac:dyDescent="0.25">
      <c r="A52" s="15">
        <v>9</v>
      </c>
      <c r="B52" s="15" t="s">
        <v>40</v>
      </c>
      <c r="C52" s="20">
        <f t="shared" si="9"/>
        <v>451</v>
      </c>
      <c r="D52" s="20">
        <f t="shared" si="9"/>
        <v>433902.09</v>
      </c>
      <c r="E52" s="20">
        <f t="shared" si="9"/>
        <v>443</v>
      </c>
      <c r="F52" s="20">
        <f t="shared" si="9"/>
        <v>429713.09</v>
      </c>
      <c r="G52" s="20">
        <f t="shared" si="9"/>
        <v>439</v>
      </c>
      <c r="H52" s="20">
        <f t="shared" si="9"/>
        <v>409032.10000000003</v>
      </c>
      <c r="I52" s="20">
        <f t="shared" si="9"/>
        <v>4</v>
      </c>
      <c r="J52" s="20">
        <f t="shared" si="9"/>
        <v>20681</v>
      </c>
      <c r="K52" s="16">
        <v>83</v>
      </c>
      <c r="L52" s="16">
        <v>170921.89</v>
      </c>
      <c r="M52" s="16">
        <v>80</v>
      </c>
      <c r="N52" s="16">
        <v>168342.89</v>
      </c>
      <c r="O52" s="16">
        <v>76</v>
      </c>
      <c r="P52" s="16">
        <v>147661.9</v>
      </c>
      <c r="Q52" s="16">
        <v>4</v>
      </c>
      <c r="R52" s="16">
        <v>20681</v>
      </c>
      <c r="S52" s="16">
        <v>47</v>
      </c>
      <c r="T52" s="16">
        <v>80468</v>
      </c>
      <c r="U52" s="16">
        <v>47</v>
      </c>
      <c r="V52" s="16">
        <v>80468</v>
      </c>
      <c r="W52" s="16">
        <v>47</v>
      </c>
      <c r="X52" s="16">
        <v>80468</v>
      </c>
      <c r="Y52" s="16">
        <v>0</v>
      </c>
      <c r="Z52" s="16">
        <v>0</v>
      </c>
      <c r="AA52" s="16">
        <v>222</v>
      </c>
      <c r="AB52" s="16">
        <v>139887</v>
      </c>
      <c r="AC52" s="16">
        <v>218</v>
      </c>
      <c r="AD52" s="16">
        <v>138677</v>
      </c>
      <c r="AE52" s="16">
        <v>218</v>
      </c>
      <c r="AF52" s="16">
        <v>138677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1</v>
      </c>
      <c r="AZ52" s="16">
        <v>650</v>
      </c>
      <c r="BA52" s="16">
        <v>1</v>
      </c>
      <c r="BB52" s="16">
        <v>650</v>
      </c>
      <c r="BC52" s="16">
        <v>1</v>
      </c>
      <c r="BD52" s="16">
        <v>650</v>
      </c>
      <c r="BE52" s="16">
        <v>0</v>
      </c>
      <c r="BF52" s="16">
        <v>0</v>
      </c>
      <c r="BG52" s="16">
        <v>11</v>
      </c>
      <c r="BH52" s="16">
        <v>9750</v>
      </c>
      <c r="BI52" s="16">
        <v>11</v>
      </c>
      <c r="BJ52" s="16">
        <v>9750</v>
      </c>
      <c r="BK52" s="16">
        <v>11</v>
      </c>
      <c r="BL52" s="16">
        <v>9750</v>
      </c>
      <c r="BM52" s="16">
        <v>0</v>
      </c>
      <c r="BN52" s="16">
        <v>0</v>
      </c>
      <c r="BO52" s="16">
        <v>18</v>
      </c>
      <c r="BP52" s="16">
        <v>6884</v>
      </c>
      <c r="BQ52" s="16">
        <v>17</v>
      </c>
      <c r="BR52" s="16">
        <v>6484</v>
      </c>
      <c r="BS52" s="16">
        <v>17</v>
      </c>
      <c r="BT52" s="16">
        <v>6484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0</v>
      </c>
      <c r="DD52" s="42">
        <v>0</v>
      </c>
      <c r="DE52" s="42">
        <v>0</v>
      </c>
      <c r="DF52" s="42">
        <v>0</v>
      </c>
      <c r="DG52" s="42">
        <v>0</v>
      </c>
      <c r="DH52" s="42">
        <v>0</v>
      </c>
      <c r="DI52" s="42">
        <v>0</v>
      </c>
      <c r="DJ52" s="42">
        <v>0</v>
      </c>
      <c r="DK52" s="42">
        <v>0</v>
      </c>
      <c r="DL52" s="42">
        <v>0</v>
      </c>
      <c r="DM52" s="42">
        <v>0</v>
      </c>
      <c r="DN52" s="42">
        <v>0</v>
      </c>
      <c r="DO52" s="42">
        <v>0</v>
      </c>
      <c r="DP52" s="42">
        <v>0</v>
      </c>
      <c r="DQ52" s="42">
        <v>0</v>
      </c>
      <c r="DR52" s="42">
        <v>0</v>
      </c>
      <c r="DS52" s="42">
        <v>5</v>
      </c>
      <c r="DT52" s="42">
        <v>2280</v>
      </c>
      <c r="DU52" s="42">
        <v>5</v>
      </c>
      <c r="DV52" s="42">
        <v>2280</v>
      </c>
      <c r="DW52" s="42">
        <v>5</v>
      </c>
      <c r="DX52" s="42">
        <v>2280</v>
      </c>
      <c r="DY52" s="42">
        <v>0</v>
      </c>
      <c r="DZ52" s="42">
        <v>0</v>
      </c>
      <c r="EA52" s="42">
        <v>55</v>
      </c>
      <c r="EB52" s="42">
        <v>8850</v>
      </c>
      <c r="EC52" s="42">
        <v>55</v>
      </c>
      <c r="ED52" s="42">
        <v>8850</v>
      </c>
      <c r="EE52" s="42">
        <v>55</v>
      </c>
      <c r="EF52" s="42">
        <v>8850</v>
      </c>
      <c r="EG52" s="42">
        <v>0</v>
      </c>
      <c r="EH52" s="42">
        <v>0</v>
      </c>
      <c r="EI52" s="42">
        <v>2</v>
      </c>
      <c r="EJ52" s="42">
        <v>620</v>
      </c>
      <c r="EK52" s="42">
        <v>2</v>
      </c>
      <c r="EL52" s="42">
        <v>620</v>
      </c>
      <c r="EM52" s="42">
        <v>2</v>
      </c>
      <c r="EN52" s="42">
        <v>620</v>
      </c>
      <c r="EO52" s="42">
        <v>0</v>
      </c>
      <c r="EP52" s="42">
        <v>0</v>
      </c>
      <c r="EQ52" s="42">
        <v>7</v>
      </c>
      <c r="ER52" s="42">
        <v>13591.2</v>
      </c>
      <c r="ES52" s="42">
        <v>7</v>
      </c>
      <c r="ET52" s="42">
        <v>13591.2</v>
      </c>
      <c r="EU52" s="42">
        <v>7</v>
      </c>
      <c r="EV52" s="42">
        <v>13591.2</v>
      </c>
      <c r="EW52" s="42">
        <v>0</v>
      </c>
      <c r="EX52" s="42">
        <v>0</v>
      </c>
    </row>
    <row r="53" spans="1:154" ht="15" x14ac:dyDescent="0.25">
      <c r="A53" s="18"/>
      <c r="B53" s="19" t="s">
        <v>41</v>
      </c>
      <c r="C53" s="20">
        <f t="shared" ref="C53:BN53" si="10">C44+C45+C46+C47+C48+C49+C50+C51+C52</f>
        <v>7782</v>
      </c>
      <c r="D53" s="20">
        <f t="shared" si="10"/>
        <v>29549426.449999999</v>
      </c>
      <c r="E53" s="20">
        <f t="shared" si="10"/>
        <v>7456</v>
      </c>
      <c r="F53" s="20">
        <f t="shared" si="10"/>
        <v>27609788.116</v>
      </c>
      <c r="G53" s="20">
        <f t="shared" si="10"/>
        <v>4756</v>
      </c>
      <c r="H53" s="20">
        <f t="shared" si="10"/>
        <v>9922789.0099999998</v>
      </c>
      <c r="I53" s="20">
        <f t="shared" si="10"/>
        <v>156</v>
      </c>
      <c r="J53" s="20">
        <f t="shared" si="10"/>
        <v>229027.79</v>
      </c>
      <c r="K53" s="20">
        <f>K44+K45+K46+K47+K48+K49+K50+K51+K52</f>
        <v>1474</v>
      </c>
      <c r="L53" s="20">
        <f t="shared" si="10"/>
        <v>9111428.6500000004</v>
      </c>
      <c r="M53" s="20">
        <f t="shared" si="10"/>
        <v>1385</v>
      </c>
      <c r="N53" s="20">
        <f t="shared" si="10"/>
        <v>8555012.0360000003</v>
      </c>
      <c r="O53" s="20">
        <f t="shared" si="10"/>
        <v>888</v>
      </c>
      <c r="P53" s="20">
        <f t="shared" si="10"/>
        <v>3051747.14</v>
      </c>
      <c r="Q53" s="20">
        <f t="shared" si="10"/>
        <v>44</v>
      </c>
      <c r="R53" s="20">
        <f t="shared" si="10"/>
        <v>109853.03</v>
      </c>
      <c r="S53" s="20">
        <f t="shared" si="10"/>
        <v>2183</v>
      </c>
      <c r="T53" s="20">
        <f t="shared" si="10"/>
        <v>10365549.209999999</v>
      </c>
      <c r="U53" s="20">
        <f t="shared" si="10"/>
        <v>2089</v>
      </c>
      <c r="V53" s="20">
        <f t="shared" si="10"/>
        <v>9972664.3599999994</v>
      </c>
      <c r="W53" s="20">
        <f t="shared" si="10"/>
        <v>1070</v>
      </c>
      <c r="X53" s="20">
        <f t="shared" si="10"/>
        <v>2223866.2599999998</v>
      </c>
      <c r="Y53" s="20">
        <f t="shared" si="10"/>
        <v>33</v>
      </c>
      <c r="Z53" s="20">
        <f t="shared" si="10"/>
        <v>25772.059999999998</v>
      </c>
      <c r="AA53" s="20">
        <f t="shared" si="10"/>
        <v>2164</v>
      </c>
      <c r="AB53" s="20">
        <f t="shared" si="10"/>
        <v>4238759.58</v>
      </c>
      <c r="AC53" s="20">
        <f t="shared" si="10"/>
        <v>2130</v>
      </c>
      <c r="AD53" s="20">
        <f t="shared" si="10"/>
        <v>4086421.09</v>
      </c>
      <c r="AE53" s="20">
        <f t="shared" si="10"/>
        <v>1489</v>
      </c>
      <c r="AF53" s="20">
        <f t="shared" si="10"/>
        <v>1965534.2199999997</v>
      </c>
      <c r="AG53" s="20">
        <f t="shared" si="10"/>
        <v>53</v>
      </c>
      <c r="AH53" s="20">
        <f t="shared" si="10"/>
        <v>32428.5</v>
      </c>
      <c r="AI53" s="20">
        <f t="shared" si="10"/>
        <v>94</v>
      </c>
      <c r="AJ53" s="20">
        <f t="shared" si="10"/>
        <v>389244.42000000004</v>
      </c>
      <c r="AK53" s="20">
        <f t="shared" si="10"/>
        <v>83</v>
      </c>
      <c r="AL53" s="20">
        <f t="shared" si="10"/>
        <v>349990.13</v>
      </c>
      <c r="AM53" s="20">
        <f t="shared" si="10"/>
        <v>38</v>
      </c>
      <c r="AN53" s="20">
        <f t="shared" si="10"/>
        <v>144627.1</v>
      </c>
      <c r="AO53" s="20">
        <f t="shared" si="10"/>
        <v>0</v>
      </c>
      <c r="AP53" s="20">
        <f t="shared" si="10"/>
        <v>0</v>
      </c>
      <c r="AQ53" s="20">
        <f t="shared" si="10"/>
        <v>22</v>
      </c>
      <c r="AR53" s="20">
        <f t="shared" si="10"/>
        <v>271944.90000000002</v>
      </c>
      <c r="AS53" s="20">
        <f t="shared" si="10"/>
        <v>19</v>
      </c>
      <c r="AT53" s="20">
        <f t="shared" si="10"/>
        <v>228882.15</v>
      </c>
      <c r="AU53" s="20">
        <f t="shared" si="10"/>
        <v>12</v>
      </c>
      <c r="AV53" s="20">
        <f t="shared" si="10"/>
        <v>58145</v>
      </c>
      <c r="AW53" s="20">
        <f t="shared" si="10"/>
        <v>1</v>
      </c>
      <c r="AX53" s="20">
        <f t="shared" si="10"/>
        <v>33715.9</v>
      </c>
      <c r="AY53" s="20">
        <f t="shared" si="10"/>
        <v>20</v>
      </c>
      <c r="AZ53" s="20">
        <f t="shared" si="10"/>
        <v>59293.68</v>
      </c>
      <c r="BA53" s="20">
        <f t="shared" si="10"/>
        <v>18</v>
      </c>
      <c r="BB53" s="20">
        <f t="shared" si="10"/>
        <v>30810</v>
      </c>
      <c r="BC53" s="20">
        <f t="shared" si="10"/>
        <v>11</v>
      </c>
      <c r="BD53" s="20">
        <f t="shared" si="10"/>
        <v>13342</v>
      </c>
      <c r="BE53" s="20">
        <f t="shared" si="10"/>
        <v>1</v>
      </c>
      <c r="BF53" s="20">
        <f t="shared" si="10"/>
        <v>11000</v>
      </c>
      <c r="BG53" s="20">
        <f t="shared" si="10"/>
        <v>241</v>
      </c>
      <c r="BH53" s="20">
        <f t="shared" si="10"/>
        <v>1699559.7200000002</v>
      </c>
      <c r="BI53" s="20">
        <f t="shared" si="10"/>
        <v>216</v>
      </c>
      <c r="BJ53" s="20">
        <f t="shared" si="10"/>
        <v>1340001.32</v>
      </c>
      <c r="BK53" s="20">
        <f t="shared" si="10"/>
        <v>178</v>
      </c>
      <c r="BL53" s="20">
        <f t="shared" si="10"/>
        <v>792551.6399999999</v>
      </c>
      <c r="BM53" s="20">
        <f t="shared" si="10"/>
        <v>6</v>
      </c>
      <c r="BN53" s="20">
        <f t="shared" si="10"/>
        <v>7028.3</v>
      </c>
      <c r="BO53" s="20">
        <f t="shared" ref="BO53:DZ53" si="11">BO44+BO45+BO46+BO47+BO48+BO49+BO50+BO51+BO52</f>
        <v>82</v>
      </c>
      <c r="BP53" s="20">
        <f t="shared" si="11"/>
        <v>176692.96000000002</v>
      </c>
      <c r="BQ53" s="20">
        <f t="shared" si="11"/>
        <v>77</v>
      </c>
      <c r="BR53" s="20">
        <f t="shared" si="11"/>
        <v>174377.96000000002</v>
      </c>
      <c r="BS53" s="20">
        <f t="shared" si="11"/>
        <v>67</v>
      </c>
      <c r="BT53" s="20">
        <f t="shared" si="11"/>
        <v>157732.96000000002</v>
      </c>
      <c r="BU53" s="20">
        <f t="shared" si="11"/>
        <v>2</v>
      </c>
      <c r="BV53" s="20">
        <f t="shared" si="11"/>
        <v>1070</v>
      </c>
      <c r="BW53" s="20">
        <f t="shared" si="11"/>
        <v>4</v>
      </c>
      <c r="BX53" s="20">
        <f t="shared" si="11"/>
        <v>15053</v>
      </c>
      <c r="BY53" s="20">
        <f t="shared" si="11"/>
        <v>4</v>
      </c>
      <c r="BZ53" s="20">
        <f t="shared" si="11"/>
        <v>15053</v>
      </c>
      <c r="CA53" s="20">
        <f t="shared" si="11"/>
        <v>3</v>
      </c>
      <c r="CB53" s="20">
        <f t="shared" si="11"/>
        <v>11118</v>
      </c>
      <c r="CC53" s="20">
        <f t="shared" si="11"/>
        <v>0</v>
      </c>
      <c r="CD53" s="20">
        <f t="shared" si="11"/>
        <v>0</v>
      </c>
      <c r="CE53" s="20">
        <f t="shared" si="11"/>
        <v>1</v>
      </c>
      <c r="CF53" s="20">
        <f t="shared" si="11"/>
        <v>850</v>
      </c>
      <c r="CG53" s="20">
        <f t="shared" si="11"/>
        <v>1</v>
      </c>
      <c r="CH53" s="20">
        <f t="shared" si="11"/>
        <v>850</v>
      </c>
      <c r="CI53" s="20">
        <f t="shared" si="11"/>
        <v>1</v>
      </c>
      <c r="CJ53" s="20">
        <f t="shared" si="11"/>
        <v>850</v>
      </c>
      <c r="CK53" s="20">
        <f t="shared" si="11"/>
        <v>0</v>
      </c>
      <c r="CL53" s="20">
        <f t="shared" si="11"/>
        <v>0</v>
      </c>
      <c r="CM53" s="20">
        <f t="shared" si="11"/>
        <v>3</v>
      </c>
      <c r="CN53" s="20">
        <f t="shared" si="11"/>
        <v>13274.5</v>
      </c>
      <c r="CO53" s="20">
        <f t="shared" si="11"/>
        <v>3</v>
      </c>
      <c r="CP53" s="20">
        <f t="shared" si="11"/>
        <v>13274.5</v>
      </c>
      <c r="CQ53" s="20">
        <f t="shared" si="11"/>
        <v>2</v>
      </c>
      <c r="CR53" s="20">
        <f t="shared" si="11"/>
        <v>3350</v>
      </c>
      <c r="CS53" s="20">
        <f t="shared" si="11"/>
        <v>0</v>
      </c>
      <c r="CT53" s="20">
        <f t="shared" si="11"/>
        <v>0</v>
      </c>
      <c r="CU53" s="20">
        <f t="shared" si="11"/>
        <v>0</v>
      </c>
      <c r="CV53" s="20">
        <f t="shared" si="11"/>
        <v>0</v>
      </c>
      <c r="CW53" s="20">
        <f t="shared" si="11"/>
        <v>0</v>
      </c>
      <c r="CX53" s="20">
        <f t="shared" si="11"/>
        <v>0</v>
      </c>
      <c r="CY53" s="20">
        <f t="shared" si="11"/>
        <v>0</v>
      </c>
      <c r="CZ53" s="20">
        <f t="shared" si="11"/>
        <v>0</v>
      </c>
      <c r="DA53" s="20">
        <f t="shared" si="11"/>
        <v>0</v>
      </c>
      <c r="DB53" s="20">
        <f t="shared" si="11"/>
        <v>0</v>
      </c>
      <c r="DC53" s="20">
        <f t="shared" si="11"/>
        <v>7</v>
      </c>
      <c r="DD53" s="20">
        <f t="shared" si="11"/>
        <v>45588.630000000005</v>
      </c>
      <c r="DE53" s="20">
        <f t="shared" si="11"/>
        <v>6</v>
      </c>
      <c r="DF53" s="20">
        <f t="shared" si="11"/>
        <v>35969.380000000005</v>
      </c>
      <c r="DG53" s="20">
        <f t="shared" si="11"/>
        <v>4</v>
      </c>
      <c r="DH53" s="20">
        <f t="shared" si="11"/>
        <v>30669.38</v>
      </c>
      <c r="DI53" s="20">
        <f t="shared" si="11"/>
        <v>0</v>
      </c>
      <c r="DJ53" s="20">
        <f t="shared" si="11"/>
        <v>0</v>
      </c>
      <c r="DK53" s="20">
        <f t="shared" si="11"/>
        <v>0</v>
      </c>
      <c r="DL53" s="20">
        <f t="shared" si="11"/>
        <v>0</v>
      </c>
      <c r="DM53" s="20">
        <f t="shared" si="11"/>
        <v>0</v>
      </c>
      <c r="DN53" s="20">
        <f t="shared" si="11"/>
        <v>0</v>
      </c>
      <c r="DO53" s="20">
        <f t="shared" si="11"/>
        <v>0</v>
      </c>
      <c r="DP53" s="20">
        <f t="shared" si="11"/>
        <v>0</v>
      </c>
      <c r="DQ53" s="20">
        <f t="shared" si="11"/>
        <v>0</v>
      </c>
      <c r="DR53" s="20">
        <f t="shared" si="11"/>
        <v>0</v>
      </c>
      <c r="DS53" s="20">
        <f t="shared" si="11"/>
        <v>328</v>
      </c>
      <c r="DT53" s="20">
        <f t="shared" si="11"/>
        <v>444648.55000000005</v>
      </c>
      <c r="DU53" s="20">
        <f t="shared" si="11"/>
        <v>306</v>
      </c>
      <c r="DV53" s="20">
        <f t="shared" si="11"/>
        <v>388018.77</v>
      </c>
      <c r="DW53" s="20">
        <f t="shared" si="11"/>
        <v>255</v>
      </c>
      <c r="DX53" s="20">
        <f t="shared" si="11"/>
        <v>306411.62</v>
      </c>
      <c r="DY53" s="20">
        <f t="shared" si="11"/>
        <v>5</v>
      </c>
      <c r="DZ53" s="20">
        <f t="shared" si="11"/>
        <v>90</v>
      </c>
      <c r="EA53" s="20">
        <f t="shared" ref="EA53:EX53" si="12">EA44+EA45+EA46+EA47+EA48+EA49+EA50+EA51+EA52</f>
        <v>696</v>
      </c>
      <c r="EB53" s="20">
        <f t="shared" si="12"/>
        <v>987161.52999999991</v>
      </c>
      <c r="EC53" s="20">
        <f t="shared" si="12"/>
        <v>682</v>
      </c>
      <c r="ED53" s="20">
        <f t="shared" si="12"/>
        <v>977624.42999999993</v>
      </c>
      <c r="EE53" s="20">
        <f t="shared" si="12"/>
        <v>560</v>
      </c>
      <c r="EF53" s="20">
        <f t="shared" si="12"/>
        <v>747223.37999999989</v>
      </c>
      <c r="EG53" s="20">
        <f t="shared" si="12"/>
        <v>8</v>
      </c>
      <c r="EH53" s="20">
        <f t="shared" si="12"/>
        <v>1870</v>
      </c>
      <c r="EI53" s="20">
        <f t="shared" si="12"/>
        <v>374</v>
      </c>
      <c r="EJ53" s="20">
        <f t="shared" si="12"/>
        <v>1427762.99</v>
      </c>
      <c r="EK53" s="20">
        <f t="shared" si="12"/>
        <v>351</v>
      </c>
      <c r="EL53" s="20">
        <f t="shared" si="12"/>
        <v>1307134.6600000001</v>
      </c>
      <c r="EM53" s="20">
        <f t="shared" si="12"/>
        <v>137</v>
      </c>
      <c r="EN53" s="20">
        <f t="shared" si="12"/>
        <v>333320.12</v>
      </c>
      <c r="EO53" s="20">
        <f t="shared" si="12"/>
        <v>3</v>
      </c>
      <c r="EP53" s="20">
        <f t="shared" si="12"/>
        <v>6200</v>
      </c>
      <c r="EQ53" s="20">
        <f t="shared" si="12"/>
        <v>89</v>
      </c>
      <c r="ER53" s="20">
        <f t="shared" si="12"/>
        <v>302614.13</v>
      </c>
      <c r="ES53" s="20">
        <f t="shared" si="12"/>
        <v>86</v>
      </c>
      <c r="ET53" s="20">
        <f t="shared" si="12"/>
        <v>133704.33000000002</v>
      </c>
      <c r="EU53" s="20">
        <f t="shared" si="12"/>
        <v>41</v>
      </c>
      <c r="EV53" s="20">
        <f t="shared" si="12"/>
        <v>82300.19</v>
      </c>
      <c r="EW53" s="20">
        <f t="shared" si="12"/>
        <v>0</v>
      </c>
      <c r="EX53" s="20">
        <f t="shared" si="12"/>
        <v>0</v>
      </c>
    </row>
    <row r="54" spans="1:154" ht="15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8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30"/>
      <c r="AN54" s="30"/>
      <c r="AO54" s="30"/>
      <c r="AP54" s="30"/>
      <c r="AQ54" s="30"/>
      <c r="AR54" s="30"/>
      <c r="AS54" s="30"/>
      <c r="AT54" s="30"/>
      <c r="AU54" s="26"/>
      <c r="AV54" s="27"/>
      <c r="AW54" s="27"/>
      <c r="AX54" s="27"/>
      <c r="AY54" s="27"/>
      <c r="AZ54" s="27"/>
      <c r="BA54" s="27"/>
      <c r="BB54" s="27"/>
      <c r="BC54" s="30"/>
      <c r="BD54" s="30"/>
      <c r="BE54" s="30"/>
      <c r="BF54" s="30"/>
      <c r="BG54" s="30"/>
      <c r="BH54" s="30"/>
      <c r="BI54" s="30"/>
      <c r="BJ54" s="30"/>
      <c r="BK54" s="26"/>
      <c r="BL54" s="27"/>
      <c r="BM54" s="27"/>
      <c r="BN54" s="27"/>
      <c r="BO54" s="27"/>
      <c r="BP54" s="27"/>
      <c r="BQ54" s="27"/>
      <c r="BR54" s="27"/>
      <c r="BS54" s="26"/>
      <c r="BT54" s="27"/>
      <c r="BU54" s="27"/>
      <c r="BV54" s="27"/>
      <c r="BW54" s="27"/>
      <c r="BX54" s="27"/>
      <c r="BY54" s="27"/>
      <c r="BZ54" s="27"/>
      <c r="CA54" s="25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</row>
    <row r="55" spans="1:154" ht="18.75" thickBot="1" x14ac:dyDescent="0.3">
      <c r="A55" s="6" t="s">
        <v>47</v>
      </c>
      <c r="B55" s="7"/>
      <c r="C55" s="8"/>
      <c r="D55" s="8"/>
      <c r="E55" s="8"/>
      <c r="F55" s="9"/>
      <c r="G55" s="10"/>
      <c r="H55" s="10"/>
      <c r="I55" s="10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8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30"/>
      <c r="AN55" s="30"/>
      <c r="AO55" s="30"/>
      <c r="AP55" s="30"/>
      <c r="AQ55" s="30"/>
      <c r="AR55" s="30"/>
      <c r="AS55" s="30"/>
      <c r="AT55" s="30"/>
      <c r="AU55" s="26"/>
      <c r="AV55" s="27"/>
      <c r="AW55" s="27"/>
      <c r="AX55" s="27"/>
      <c r="AY55" s="27"/>
      <c r="AZ55" s="27"/>
      <c r="BA55" s="27"/>
      <c r="BB55" s="27"/>
      <c r="BC55" s="30"/>
      <c r="BD55" s="30"/>
      <c r="BE55" s="30"/>
      <c r="BF55" s="30"/>
      <c r="BG55" s="30"/>
      <c r="BH55" s="30"/>
      <c r="BI55" s="30"/>
      <c r="BJ55" s="30"/>
      <c r="BK55" s="26"/>
      <c r="BL55" s="27"/>
      <c r="BM55" s="27"/>
      <c r="BN55" s="27"/>
      <c r="BO55" s="27"/>
      <c r="BP55" s="27"/>
      <c r="BQ55" s="27"/>
      <c r="BR55" s="27"/>
      <c r="BS55" s="26"/>
      <c r="BT55" s="27"/>
      <c r="BU55" s="27"/>
      <c r="BV55" s="27"/>
      <c r="BW55" s="27"/>
      <c r="BX55" s="27"/>
      <c r="BY55" s="27"/>
      <c r="BZ55" s="27"/>
      <c r="CA55" s="25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</row>
    <row r="56" spans="1:154" customFormat="1" ht="15.75" customHeight="1" thickBot="1" x14ac:dyDescent="0.3">
      <c r="A56" s="61" t="s">
        <v>1</v>
      </c>
      <c r="B56" s="64" t="s">
        <v>2</v>
      </c>
      <c r="C56" s="67" t="s">
        <v>3</v>
      </c>
      <c r="D56" s="68"/>
      <c r="E56" s="68"/>
      <c r="F56" s="68"/>
      <c r="G56" s="68"/>
      <c r="H56" s="68"/>
      <c r="I56" s="68"/>
      <c r="J56" s="69"/>
      <c r="K56" s="73" t="s">
        <v>4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5"/>
      <c r="AQ56" s="73" t="s">
        <v>5</v>
      </c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5"/>
      <c r="BG56" s="58" t="s">
        <v>6</v>
      </c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60"/>
      <c r="BW56" s="58" t="s">
        <v>7</v>
      </c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60"/>
      <c r="CM56" s="58" t="s">
        <v>8</v>
      </c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60"/>
      <c r="DC56" s="58" t="s">
        <v>9</v>
      </c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60"/>
      <c r="DS56" s="58" t="s">
        <v>10</v>
      </c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60"/>
      <c r="EI56" s="58" t="s">
        <v>11</v>
      </c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60"/>
    </row>
    <row r="57" spans="1:154" customFormat="1" ht="21" customHeight="1" thickBot="1" x14ac:dyDescent="0.3">
      <c r="A57" s="62"/>
      <c r="B57" s="65"/>
      <c r="C57" s="70"/>
      <c r="D57" s="71"/>
      <c r="E57" s="71"/>
      <c r="F57" s="71"/>
      <c r="G57" s="71"/>
      <c r="H57" s="71"/>
      <c r="I57" s="71"/>
      <c r="J57" s="72"/>
      <c r="K57" s="58" t="s">
        <v>12</v>
      </c>
      <c r="L57" s="59"/>
      <c r="M57" s="59"/>
      <c r="N57" s="59"/>
      <c r="O57" s="59"/>
      <c r="P57" s="59"/>
      <c r="Q57" s="59"/>
      <c r="R57" s="60"/>
      <c r="S57" s="58" t="s">
        <v>13</v>
      </c>
      <c r="T57" s="59"/>
      <c r="U57" s="59"/>
      <c r="V57" s="59"/>
      <c r="W57" s="59"/>
      <c r="X57" s="59"/>
      <c r="Y57" s="59"/>
      <c r="Z57" s="60"/>
      <c r="AA57" s="58" t="s">
        <v>14</v>
      </c>
      <c r="AB57" s="59"/>
      <c r="AC57" s="59"/>
      <c r="AD57" s="59"/>
      <c r="AE57" s="59"/>
      <c r="AF57" s="59"/>
      <c r="AG57" s="59"/>
      <c r="AH57" s="60"/>
      <c r="AI57" s="58" t="s">
        <v>15</v>
      </c>
      <c r="AJ57" s="59"/>
      <c r="AK57" s="59"/>
      <c r="AL57" s="59"/>
      <c r="AM57" s="59"/>
      <c r="AN57" s="59"/>
      <c r="AO57" s="59"/>
      <c r="AP57" s="60"/>
      <c r="AQ57" s="58" t="s">
        <v>16</v>
      </c>
      <c r="AR57" s="59"/>
      <c r="AS57" s="59"/>
      <c r="AT57" s="59"/>
      <c r="AU57" s="59"/>
      <c r="AV57" s="59"/>
      <c r="AW57" s="59"/>
      <c r="AX57" s="60"/>
      <c r="AY57" s="58" t="s">
        <v>17</v>
      </c>
      <c r="AZ57" s="59"/>
      <c r="BA57" s="59"/>
      <c r="BB57" s="59"/>
      <c r="BC57" s="59"/>
      <c r="BD57" s="59"/>
      <c r="BE57" s="59"/>
      <c r="BF57" s="60"/>
      <c r="BG57" s="58" t="s">
        <v>18</v>
      </c>
      <c r="BH57" s="59"/>
      <c r="BI57" s="59"/>
      <c r="BJ57" s="59"/>
      <c r="BK57" s="59"/>
      <c r="BL57" s="59"/>
      <c r="BM57" s="59"/>
      <c r="BN57" s="60"/>
      <c r="BO57" s="58" t="s">
        <v>17</v>
      </c>
      <c r="BP57" s="59"/>
      <c r="BQ57" s="59"/>
      <c r="BR57" s="59"/>
      <c r="BS57" s="59"/>
      <c r="BT57" s="59"/>
      <c r="BU57" s="59"/>
      <c r="BV57" s="60"/>
      <c r="BW57" s="58" t="s">
        <v>19</v>
      </c>
      <c r="BX57" s="59"/>
      <c r="BY57" s="59"/>
      <c r="BZ57" s="59"/>
      <c r="CA57" s="59"/>
      <c r="CB57" s="59"/>
      <c r="CC57" s="59"/>
      <c r="CD57" s="60"/>
      <c r="CE57" s="58" t="s">
        <v>17</v>
      </c>
      <c r="CF57" s="59"/>
      <c r="CG57" s="59"/>
      <c r="CH57" s="59"/>
      <c r="CI57" s="59"/>
      <c r="CJ57" s="59"/>
      <c r="CK57" s="59"/>
      <c r="CL57" s="60"/>
      <c r="CM57" s="58" t="s">
        <v>20</v>
      </c>
      <c r="CN57" s="59"/>
      <c r="CO57" s="59"/>
      <c r="CP57" s="59"/>
      <c r="CQ57" s="59"/>
      <c r="CR57" s="59"/>
      <c r="CS57" s="59"/>
      <c r="CT57" s="60"/>
      <c r="CU57" s="58" t="s">
        <v>17</v>
      </c>
      <c r="CV57" s="59"/>
      <c r="CW57" s="59"/>
      <c r="CX57" s="59"/>
      <c r="CY57" s="59"/>
      <c r="CZ57" s="59"/>
      <c r="DA57" s="59"/>
      <c r="DB57" s="60"/>
      <c r="DC57" s="58" t="s">
        <v>21</v>
      </c>
      <c r="DD57" s="59"/>
      <c r="DE57" s="59"/>
      <c r="DF57" s="59"/>
      <c r="DG57" s="59"/>
      <c r="DH57" s="59"/>
      <c r="DI57" s="59"/>
      <c r="DJ57" s="60"/>
      <c r="DK57" s="58" t="s">
        <v>17</v>
      </c>
      <c r="DL57" s="59"/>
      <c r="DM57" s="59"/>
      <c r="DN57" s="59"/>
      <c r="DO57" s="59"/>
      <c r="DP57" s="59"/>
      <c r="DQ57" s="59"/>
      <c r="DR57" s="60"/>
      <c r="DS57" s="58" t="s">
        <v>22</v>
      </c>
      <c r="DT57" s="59"/>
      <c r="DU57" s="59"/>
      <c r="DV57" s="59"/>
      <c r="DW57" s="59"/>
      <c r="DX57" s="59"/>
      <c r="DY57" s="59"/>
      <c r="DZ57" s="60"/>
      <c r="EA57" s="58" t="s">
        <v>17</v>
      </c>
      <c r="EB57" s="59"/>
      <c r="EC57" s="59"/>
      <c r="ED57" s="59"/>
      <c r="EE57" s="59"/>
      <c r="EF57" s="59"/>
      <c r="EG57" s="59"/>
      <c r="EH57" s="60"/>
      <c r="EI57" s="58" t="s">
        <v>23</v>
      </c>
      <c r="EJ57" s="59"/>
      <c r="EK57" s="59"/>
      <c r="EL57" s="59"/>
      <c r="EM57" s="59"/>
      <c r="EN57" s="59"/>
      <c r="EO57" s="59"/>
      <c r="EP57" s="60"/>
      <c r="EQ57" s="58" t="s">
        <v>17</v>
      </c>
      <c r="ER57" s="59"/>
      <c r="ES57" s="59"/>
      <c r="ET57" s="59"/>
      <c r="EU57" s="59"/>
      <c r="EV57" s="59"/>
      <c r="EW57" s="59"/>
      <c r="EX57" s="60"/>
    </row>
    <row r="58" spans="1:154" customFormat="1" ht="33" customHeight="1" thickBot="1" x14ac:dyDescent="0.3">
      <c r="A58" s="62"/>
      <c r="B58" s="65"/>
      <c r="C58" s="45" t="s">
        <v>24</v>
      </c>
      <c r="D58" s="45" t="s">
        <v>25</v>
      </c>
      <c r="E58" s="50" t="s">
        <v>26</v>
      </c>
      <c r="F58" s="51"/>
      <c r="G58" s="51"/>
      <c r="H58" s="51"/>
      <c r="I58" s="51"/>
      <c r="J58" s="52"/>
      <c r="K58" s="45" t="s">
        <v>27</v>
      </c>
      <c r="L58" s="45" t="s">
        <v>28</v>
      </c>
      <c r="M58" s="50" t="s">
        <v>26</v>
      </c>
      <c r="N58" s="51"/>
      <c r="O58" s="51"/>
      <c r="P58" s="51"/>
      <c r="Q58" s="51"/>
      <c r="R58" s="52"/>
      <c r="S58" s="45" t="s">
        <v>29</v>
      </c>
      <c r="T58" s="45" t="s">
        <v>28</v>
      </c>
      <c r="U58" s="50" t="s">
        <v>26</v>
      </c>
      <c r="V58" s="51"/>
      <c r="W58" s="51"/>
      <c r="X58" s="51"/>
      <c r="Y58" s="51"/>
      <c r="Z58" s="52"/>
      <c r="AA58" s="45" t="s">
        <v>29</v>
      </c>
      <c r="AB58" s="45" t="s">
        <v>28</v>
      </c>
      <c r="AC58" s="50" t="s">
        <v>26</v>
      </c>
      <c r="AD58" s="51"/>
      <c r="AE58" s="51"/>
      <c r="AF58" s="51"/>
      <c r="AG58" s="51"/>
      <c r="AH58" s="52"/>
      <c r="AI58" s="45" t="s">
        <v>29</v>
      </c>
      <c r="AJ58" s="45" t="s">
        <v>28</v>
      </c>
      <c r="AK58" s="50" t="s">
        <v>26</v>
      </c>
      <c r="AL58" s="51"/>
      <c r="AM58" s="51"/>
      <c r="AN58" s="51"/>
      <c r="AO58" s="51"/>
      <c r="AP58" s="52"/>
      <c r="AQ58" s="45" t="s">
        <v>29</v>
      </c>
      <c r="AR58" s="45" t="s">
        <v>28</v>
      </c>
      <c r="AS58" s="50" t="s">
        <v>26</v>
      </c>
      <c r="AT58" s="51"/>
      <c r="AU58" s="51"/>
      <c r="AV58" s="51"/>
      <c r="AW58" s="51"/>
      <c r="AX58" s="52"/>
      <c r="AY58" s="45" t="s">
        <v>29</v>
      </c>
      <c r="AZ58" s="45" t="s">
        <v>28</v>
      </c>
      <c r="BA58" s="47" t="s">
        <v>26</v>
      </c>
      <c r="BB58" s="57"/>
      <c r="BC58" s="57"/>
      <c r="BD58" s="57"/>
      <c r="BE58" s="57"/>
      <c r="BF58" s="48"/>
      <c r="BG58" s="45" t="s">
        <v>29</v>
      </c>
      <c r="BH58" s="45" t="s">
        <v>28</v>
      </c>
      <c r="BI58" s="47" t="s">
        <v>26</v>
      </c>
      <c r="BJ58" s="57"/>
      <c r="BK58" s="57"/>
      <c r="BL58" s="57"/>
      <c r="BM58" s="57"/>
      <c r="BN58" s="48"/>
      <c r="BO58" s="45" t="s">
        <v>29</v>
      </c>
      <c r="BP58" s="45" t="s">
        <v>28</v>
      </c>
      <c r="BQ58" s="47" t="s">
        <v>26</v>
      </c>
      <c r="BR58" s="57"/>
      <c r="BS58" s="57"/>
      <c r="BT58" s="57"/>
      <c r="BU58" s="57"/>
      <c r="BV58" s="48"/>
      <c r="BW58" s="45" t="s">
        <v>29</v>
      </c>
      <c r="BX58" s="45" t="s">
        <v>28</v>
      </c>
      <c r="BY58" s="47" t="s">
        <v>26</v>
      </c>
      <c r="BZ58" s="57"/>
      <c r="CA58" s="57"/>
      <c r="CB58" s="57"/>
      <c r="CC58" s="57"/>
      <c r="CD58" s="48"/>
      <c r="CE58" s="45" t="s">
        <v>29</v>
      </c>
      <c r="CF58" s="45" t="s">
        <v>28</v>
      </c>
      <c r="CG58" s="50" t="s">
        <v>26</v>
      </c>
      <c r="CH58" s="51"/>
      <c r="CI58" s="51"/>
      <c r="CJ58" s="51"/>
      <c r="CK58" s="51"/>
      <c r="CL58" s="52"/>
      <c r="CM58" s="45" t="s">
        <v>29</v>
      </c>
      <c r="CN58" s="45" t="s">
        <v>28</v>
      </c>
      <c r="CO58" s="50" t="s">
        <v>26</v>
      </c>
      <c r="CP58" s="51"/>
      <c r="CQ58" s="51"/>
      <c r="CR58" s="51"/>
      <c r="CS58" s="51"/>
      <c r="CT58" s="52"/>
      <c r="CU58" s="45" t="s">
        <v>29</v>
      </c>
      <c r="CV58" s="45" t="s">
        <v>28</v>
      </c>
      <c r="CW58" s="50" t="s">
        <v>26</v>
      </c>
      <c r="CX58" s="51"/>
      <c r="CY58" s="51"/>
      <c r="CZ58" s="51"/>
      <c r="DA58" s="51"/>
      <c r="DB58" s="52"/>
      <c r="DC58" s="45" t="s">
        <v>29</v>
      </c>
      <c r="DD58" s="45" t="s">
        <v>28</v>
      </c>
      <c r="DE58" s="50" t="s">
        <v>26</v>
      </c>
      <c r="DF58" s="51"/>
      <c r="DG58" s="51"/>
      <c r="DH58" s="51"/>
      <c r="DI58" s="51"/>
      <c r="DJ58" s="52"/>
      <c r="DK58" s="45" t="s">
        <v>29</v>
      </c>
      <c r="DL58" s="45" t="s">
        <v>28</v>
      </c>
      <c r="DM58" s="50" t="s">
        <v>26</v>
      </c>
      <c r="DN58" s="51"/>
      <c r="DO58" s="51"/>
      <c r="DP58" s="51"/>
      <c r="DQ58" s="51"/>
      <c r="DR58" s="52"/>
      <c r="DS58" s="45" t="s">
        <v>29</v>
      </c>
      <c r="DT58" s="45" t="s">
        <v>28</v>
      </c>
      <c r="DU58" s="50" t="s">
        <v>26</v>
      </c>
      <c r="DV58" s="51"/>
      <c r="DW58" s="51"/>
      <c r="DX58" s="51"/>
      <c r="DY58" s="51"/>
      <c r="DZ58" s="52"/>
      <c r="EA58" s="45" t="s">
        <v>29</v>
      </c>
      <c r="EB58" s="45" t="s">
        <v>28</v>
      </c>
      <c r="EC58" s="50" t="s">
        <v>26</v>
      </c>
      <c r="ED58" s="51"/>
      <c r="EE58" s="51"/>
      <c r="EF58" s="51"/>
      <c r="EG58" s="51"/>
      <c r="EH58" s="52"/>
      <c r="EI58" s="45" t="s">
        <v>29</v>
      </c>
      <c r="EJ58" s="45" t="s">
        <v>28</v>
      </c>
      <c r="EK58" s="50" t="s">
        <v>26</v>
      </c>
      <c r="EL58" s="51"/>
      <c r="EM58" s="51"/>
      <c r="EN58" s="51"/>
      <c r="EO58" s="51"/>
      <c r="EP58" s="52"/>
      <c r="EQ58" s="45" t="s">
        <v>29</v>
      </c>
      <c r="ER58" s="45" t="s">
        <v>28</v>
      </c>
      <c r="ES58" s="50" t="s">
        <v>26</v>
      </c>
      <c r="ET58" s="51"/>
      <c r="EU58" s="51"/>
      <c r="EV58" s="51"/>
      <c r="EW58" s="51"/>
      <c r="EX58" s="52"/>
    </row>
    <row r="59" spans="1:154" customFormat="1" ht="36" customHeight="1" thickBot="1" x14ac:dyDescent="0.3">
      <c r="A59" s="62"/>
      <c r="B59" s="65"/>
      <c r="C59" s="49"/>
      <c r="D59" s="49"/>
      <c r="E59" s="45" t="s">
        <v>30</v>
      </c>
      <c r="F59" s="45" t="s">
        <v>31</v>
      </c>
      <c r="G59" s="53" t="s">
        <v>44</v>
      </c>
      <c r="H59" s="54"/>
      <c r="I59" s="53" t="s">
        <v>45</v>
      </c>
      <c r="J59" s="54"/>
      <c r="K59" s="49"/>
      <c r="L59" s="49"/>
      <c r="M59" s="45" t="s">
        <v>30</v>
      </c>
      <c r="N59" s="45" t="s">
        <v>31</v>
      </c>
      <c r="O59" s="47" t="s">
        <v>44</v>
      </c>
      <c r="P59" s="48"/>
      <c r="Q59" s="47" t="s">
        <v>45</v>
      </c>
      <c r="R59" s="48"/>
      <c r="S59" s="49"/>
      <c r="T59" s="49"/>
      <c r="U59" s="45" t="s">
        <v>30</v>
      </c>
      <c r="V59" s="45" t="s">
        <v>31</v>
      </c>
      <c r="W59" s="47" t="s">
        <v>44</v>
      </c>
      <c r="X59" s="48"/>
      <c r="Y59" s="47" t="s">
        <v>45</v>
      </c>
      <c r="Z59" s="48"/>
      <c r="AA59" s="49"/>
      <c r="AB59" s="49"/>
      <c r="AC59" s="45" t="s">
        <v>30</v>
      </c>
      <c r="AD59" s="45" t="s">
        <v>31</v>
      </c>
      <c r="AE59" s="47" t="s">
        <v>44</v>
      </c>
      <c r="AF59" s="48"/>
      <c r="AG59" s="47" t="s">
        <v>45</v>
      </c>
      <c r="AH59" s="48"/>
      <c r="AI59" s="49"/>
      <c r="AJ59" s="49"/>
      <c r="AK59" s="45" t="s">
        <v>30</v>
      </c>
      <c r="AL59" s="45" t="s">
        <v>31</v>
      </c>
      <c r="AM59" s="47" t="s">
        <v>44</v>
      </c>
      <c r="AN59" s="48"/>
      <c r="AO59" s="47" t="s">
        <v>45</v>
      </c>
      <c r="AP59" s="48"/>
      <c r="AQ59" s="49"/>
      <c r="AR59" s="49"/>
      <c r="AS59" s="45" t="s">
        <v>30</v>
      </c>
      <c r="AT59" s="45" t="s">
        <v>31</v>
      </c>
      <c r="AU59" s="55" t="s">
        <v>44</v>
      </c>
      <c r="AV59" s="56"/>
      <c r="AW59" s="55" t="s">
        <v>45</v>
      </c>
      <c r="AX59" s="56"/>
      <c r="AY59" s="49"/>
      <c r="AZ59" s="49"/>
      <c r="BA59" s="45" t="s">
        <v>30</v>
      </c>
      <c r="BB59" s="45" t="s">
        <v>31</v>
      </c>
      <c r="BC59" s="55" t="s">
        <v>44</v>
      </c>
      <c r="BD59" s="56"/>
      <c r="BE59" s="55" t="s">
        <v>45</v>
      </c>
      <c r="BF59" s="56"/>
      <c r="BG59" s="49"/>
      <c r="BH59" s="49"/>
      <c r="BI59" s="45" t="s">
        <v>30</v>
      </c>
      <c r="BJ59" s="45" t="s">
        <v>31</v>
      </c>
      <c r="BK59" s="55" t="s">
        <v>44</v>
      </c>
      <c r="BL59" s="56"/>
      <c r="BM59" s="55" t="s">
        <v>45</v>
      </c>
      <c r="BN59" s="56"/>
      <c r="BO59" s="49"/>
      <c r="BP59" s="49"/>
      <c r="BQ59" s="45" t="s">
        <v>30</v>
      </c>
      <c r="BR59" s="45" t="s">
        <v>31</v>
      </c>
      <c r="BS59" s="55" t="s">
        <v>44</v>
      </c>
      <c r="BT59" s="56"/>
      <c r="BU59" s="55" t="s">
        <v>45</v>
      </c>
      <c r="BV59" s="56"/>
      <c r="BW59" s="49"/>
      <c r="BX59" s="49"/>
      <c r="BY59" s="45" t="s">
        <v>30</v>
      </c>
      <c r="BZ59" s="45" t="s">
        <v>31</v>
      </c>
      <c r="CA59" s="55" t="s">
        <v>44</v>
      </c>
      <c r="CB59" s="56"/>
      <c r="CC59" s="55" t="s">
        <v>45</v>
      </c>
      <c r="CD59" s="56"/>
      <c r="CE59" s="49"/>
      <c r="CF59" s="49"/>
      <c r="CG59" s="45" t="s">
        <v>30</v>
      </c>
      <c r="CH59" s="45" t="s">
        <v>31</v>
      </c>
      <c r="CI59" s="55" t="s">
        <v>44</v>
      </c>
      <c r="CJ59" s="56"/>
      <c r="CK59" s="55" t="s">
        <v>45</v>
      </c>
      <c r="CL59" s="56"/>
      <c r="CM59" s="49"/>
      <c r="CN59" s="49"/>
      <c r="CO59" s="45" t="s">
        <v>30</v>
      </c>
      <c r="CP59" s="45" t="s">
        <v>31</v>
      </c>
      <c r="CQ59" s="55" t="s">
        <v>44</v>
      </c>
      <c r="CR59" s="56"/>
      <c r="CS59" s="55" t="s">
        <v>45</v>
      </c>
      <c r="CT59" s="56"/>
      <c r="CU59" s="49"/>
      <c r="CV59" s="49"/>
      <c r="CW59" s="45" t="s">
        <v>30</v>
      </c>
      <c r="CX59" s="45" t="s">
        <v>31</v>
      </c>
      <c r="CY59" s="55" t="s">
        <v>44</v>
      </c>
      <c r="CZ59" s="56"/>
      <c r="DA59" s="55" t="s">
        <v>45</v>
      </c>
      <c r="DB59" s="56"/>
      <c r="DC59" s="49"/>
      <c r="DD59" s="49"/>
      <c r="DE59" s="45" t="s">
        <v>30</v>
      </c>
      <c r="DF59" s="45" t="s">
        <v>31</v>
      </c>
      <c r="DG59" s="55" t="s">
        <v>44</v>
      </c>
      <c r="DH59" s="56"/>
      <c r="DI59" s="55" t="s">
        <v>45</v>
      </c>
      <c r="DJ59" s="56"/>
      <c r="DK59" s="49"/>
      <c r="DL59" s="49"/>
      <c r="DM59" s="45" t="s">
        <v>30</v>
      </c>
      <c r="DN59" s="45" t="s">
        <v>31</v>
      </c>
      <c r="DO59" s="55" t="s">
        <v>44</v>
      </c>
      <c r="DP59" s="56"/>
      <c r="DQ59" s="55" t="s">
        <v>45</v>
      </c>
      <c r="DR59" s="56"/>
      <c r="DS59" s="49"/>
      <c r="DT59" s="49"/>
      <c r="DU59" s="45" t="s">
        <v>30</v>
      </c>
      <c r="DV59" s="45" t="s">
        <v>31</v>
      </c>
      <c r="DW59" s="55" t="s">
        <v>44</v>
      </c>
      <c r="DX59" s="56"/>
      <c r="DY59" s="55" t="s">
        <v>45</v>
      </c>
      <c r="DZ59" s="56"/>
      <c r="EA59" s="49"/>
      <c r="EB59" s="49"/>
      <c r="EC59" s="45" t="s">
        <v>30</v>
      </c>
      <c r="ED59" s="45" t="s">
        <v>31</v>
      </c>
      <c r="EE59" s="55" t="s">
        <v>44</v>
      </c>
      <c r="EF59" s="56"/>
      <c r="EG59" s="55" t="s">
        <v>45</v>
      </c>
      <c r="EH59" s="56"/>
      <c r="EI59" s="49"/>
      <c r="EJ59" s="49"/>
      <c r="EK59" s="45" t="s">
        <v>30</v>
      </c>
      <c r="EL59" s="45" t="s">
        <v>31</v>
      </c>
      <c r="EM59" s="47" t="s">
        <v>44</v>
      </c>
      <c r="EN59" s="48"/>
      <c r="EO59" s="47" t="s">
        <v>45</v>
      </c>
      <c r="EP59" s="48"/>
      <c r="EQ59" s="49"/>
      <c r="ER59" s="49"/>
      <c r="ES59" s="45" t="s">
        <v>30</v>
      </c>
      <c r="ET59" s="45" t="s">
        <v>31</v>
      </c>
      <c r="EU59" s="47" t="s">
        <v>44</v>
      </c>
      <c r="EV59" s="48"/>
      <c r="EW59" s="47" t="s">
        <v>45</v>
      </c>
      <c r="EX59" s="48"/>
    </row>
    <row r="60" spans="1:154" customFormat="1" ht="29.25" customHeight="1" thickBot="1" x14ac:dyDescent="0.3">
      <c r="A60" s="63"/>
      <c r="B60" s="66"/>
      <c r="C60" s="46"/>
      <c r="D60" s="46"/>
      <c r="E60" s="46"/>
      <c r="F60" s="46"/>
      <c r="G60" s="36" t="s">
        <v>30</v>
      </c>
      <c r="H60" s="36" t="s">
        <v>31</v>
      </c>
      <c r="I60" s="36" t="s">
        <v>30</v>
      </c>
      <c r="J60" s="36" t="s">
        <v>31</v>
      </c>
      <c r="K60" s="46"/>
      <c r="L60" s="46"/>
      <c r="M60" s="46"/>
      <c r="N60" s="46"/>
      <c r="O60" s="36" t="s">
        <v>30</v>
      </c>
      <c r="P60" s="36" t="s">
        <v>31</v>
      </c>
      <c r="Q60" s="36" t="s">
        <v>30</v>
      </c>
      <c r="R60" s="36" t="s">
        <v>31</v>
      </c>
      <c r="S60" s="46"/>
      <c r="T60" s="46"/>
      <c r="U60" s="46"/>
      <c r="V60" s="46"/>
      <c r="W60" s="36" t="s">
        <v>30</v>
      </c>
      <c r="X60" s="36" t="s">
        <v>31</v>
      </c>
      <c r="Y60" s="36" t="s">
        <v>30</v>
      </c>
      <c r="Z60" s="36" t="s">
        <v>31</v>
      </c>
      <c r="AA60" s="46"/>
      <c r="AB60" s="46"/>
      <c r="AC60" s="46"/>
      <c r="AD60" s="46"/>
      <c r="AE60" s="36" t="s">
        <v>30</v>
      </c>
      <c r="AF60" s="36" t="s">
        <v>31</v>
      </c>
      <c r="AG60" s="36" t="s">
        <v>30</v>
      </c>
      <c r="AH60" s="36" t="s">
        <v>31</v>
      </c>
      <c r="AI60" s="46"/>
      <c r="AJ60" s="46"/>
      <c r="AK60" s="46"/>
      <c r="AL60" s="46"/>
      <c r="AM60" s="36" t="s">
        <v>30</v>
      </c>
      <c r="AN60" s="36" t="s">
        <v>31</v>
      </c>
      <c r="AO60" s="36" t="s">
        <v>30</v>
      </c>
      <c r="AP60" s="36" t="s">
        <v>31</v>
      </c>
      <c r="AQ60" s="46"/>
      <c r="AR60" s="46"/>
      <c r="AS60" s="46"/>
      <c r="AT60" s="46"/>
      <c r="AU60" s="36" t="s">
        <v>30</v>
      </c>
      <c r="AV60" s="36" t="s">
        <v>31</v>
      </c>
      <c r="AW60" s="36" t="s">
        <v>30</v>
      </c>
      <c r="AX60" s="36" t="s">
        <v>31</v>
      </c>
      <c r="AY60" s="46"/>
      <c r="AZ60" s="46"/>
      <c r="BA60" s="46"/>
      <c r="BB60" s="46"/>
      <c r="BC60" s="36" t="s">
        <v>30</v>
      </c>
      <c r="BD60" s="36" t="s">
        <v>31</v>
      </c>
      <c r="BE60" s="36" t="s">
        <v>30</v>
      </c>
      <c r="BF60" s="36" t="s">
        <v>31</v>
      </c>
      <c r="BG60" s="46"/>
      <c r="BH60" s="46"/>
      <c r="BI60" s="46"/>
      <c r="BJ60" s="46"/>
      <c r="BK60" s="36" t="s">
        <v>30</v>
      </c>
      <c r="BL60" s="36" t="s">
        <v>31</v>
      </c>
      <c r="BM60" s="36" t="s">
        <v>30</v>
      </c>
      <c r="BN60" s="36" t="s">
        <v>31</v>
      </c>
      <c r="BO60" s="46"/>
      <c r="BP60" s="46"/>
      <c r="BQ60" s="46"/>
      <c r="BR60" s="46"/>
      <c r="BS60" s="36" t="s">
        <v>30</v>
      </c>
      <c r="BT60" s="36" t="s">
        <v>31</v>
      </c>
      <c r="BU60" s="36" t="s">
        <v>30</v>
      </c>
      <c r="BV60" s="36" t="s">
        <v>31</v>
      </c>
      <c r="BW60" s="46"/>
      <c r="BX60" s="46"/>
      <c r="BY60" s="46"/>
      <c r="BZ60" s="46"/>
      <c r="CA60" s="36" t="s">
        <v>30</v>
      </c>
      <c r="CB60" s="36" t="s">
        <v>31</v>
      </c>
      <c r="CC60" s="36" t="s">
        <v>30</v>
      </c>
      <c r="CD60" s="36" t="s">
        <v>31</v>
      </c>
      <c r="CE60" s="46"/>
      <c r="CF60" s="46"/>
      <c r="CG60" s="46"/>
      <c r="CH60" s="46"/>
      <c r="CI60" s="36" t="s">
        <v>30</v>
      </c>
      <c r="CJ60" s="36" t="s">
        <v>31</v>
      </c>
      <c r="CK60" s="36" t="s">
        <v>30</v>
      </c>
      <c r="CL60" s="36" t="s">
        <v>31</v>
      </c>
      <c r="CM60" s="46"/>
      <c r="CN60" s="46"/>
      <c r="CO60" s="46"/>
      <c r="CP60" s="46"/>
      <c r="CQ60" s="36" t="s">
        <v>30</v>
      </c>
      <c r="CR60" s="36" t="s">
        <v>31</v>
      </c>
      <c r="CS60" s="36" t="s">
        <v>30</v>
      </c>
      <c r="CT60" s="36" t="s">
        <v>31</v>
      </c>
      <c r="CU60" s="46"/>
      <c r="CV60" s="46"/>
      <c r="CW60" s="46"/>
      <c r="CX60" s="46"/>
      <c r="CY60" s="36" t="s">
        <v>30</v>
      </c>
      <c r="CZ60" s="36" t="s">
        <v>31</v>
      </c>
      <c r="DA60" s="36" t="s">
        <v>30</v>
      </c>
      <c r="DB60" s="36" t="s">
        <v>31</v>
      </c>
      <c r="DC60" s="46"/>
      <c r="DD60" s="46"/>
      <c r="DE60" s="46"/>
      <c r="DF60" s="46"/>
      <c r="DG60" s="36" t="s">
        <v>30</v>
      </c>
      <c r="DH60" s="36" t="s">
        <v>31</v>
      </c>
      <c r="DI60" s="36" t="s">
        <v>30</v>
      </c>
      <c r="DJ60" s="36" t="s">
        <v>31</v>
      </c>
      <c r="DK60" s="46"/>
      <c r="DL60" s="46"/>
      <c r="DM60" s="46"/>
      <c r="DN60" s="46"/>
      <c r="DO60" s="36" t="s">
        <v>30</v>
      </c>
      <c r="DP60" s="36" t="s">
        <v>31</v>
      </c>
      <c r="DQ60" s="36" t="s">
        <v>30</v>
      </c>
      <c r="DR60" s="36" t="s">
        <v>31</v>
      </c>
      <c r="DS60" s="46"/>
      <c r="DT60" s="46"/>
      <c r="DU60" s="46"/>
      <c r="DV60" s="46"/>
      <c r="DW60" s="36" t="s">
        <v>30</v>
      </c>
      <c r="DX60" s="36" t="s">
        <v>31</v>
      </c>
      <c r="DY60" s="36" t="s">
        <v>30</v>
      </c>
      <c r="DZ60" s="36" t="s">
        <v>31</v>
      </c>
      <c r="EA60" s="46"/>
      <c r="EB60" s="46"/>
      <c r="EC60" s="46"/>
      <c r="ED60" s="46"/>
      <c r="EE60" s="36" t="s">
        <v>30</v>
      </c>
      <c r="EF60" s="36" t="s">
        <v>31</v>
      </c>
      <c r="EG60" s="36" t="s">
        <v>30</v>
      </c>
      <c r="EH60" s="36" t="s">
        <v>31</v>
      </c>
      <c r="EI60" s="46"/>
      <c r="EJ60" s="46"/>
      <c r="EK60" s="46"/>
      <c r="EL60" s="46"/>
      <c r="EM60" s="36" t="s">
        <v>30</v>
      </c>
      <c r="EN60" s="36" t="s">
        <v>31</v>
      </c>
      <c r="EO60" s="36" t="s">
        <v>30</v>
      </c>
      <c r="EP60" s="36" t="s">
        <v>31</v>
      </c>
      <c r="EQ60" s="46"/>
      <c r="ER60" s="46"/>
      <c r="ES60" s="46"/>
      <c r="ET60" s="46"/>
      <c r="EU60" s="36" t="s">
        <v>30</v>
      </c>
      <c r="EV60" s="36" t="s">
        <v>31</v>
      </c>
      <c r="EW60" s="36" t="s">
        <v>30</v>
      </c>
      <c r="EX60" s="36" t="s">
        <v>31</v>
      </c>
    </row>
    <row r="61" spans="1:154" s="41" customFormat="1" ht="15.75" thickBot="1" x14ac:dyDescent="0.3">
      <c r="A61" s="37">
        <v>1</v>
      </c>
      <c r="B61" s="38">
        <v>2</v>
      </c>
      <c r="C61" s="39">
        <v>3</v>
      </c>
      <c r="D61" s="39">
        <v>4</v>
      </c>
      <c r="E61" s="39">
        <v>5</v>
      </c>
      <c r="F61" s="39">
        <v>6</v>
      </c>
      <c r="G61" s="39">
        <v>7</v>
      </c>
      <c r="H61" s="39">
        <v>8</v>
      </c>
      <c r="I61" s="39">
        <v>9</v>
      </c>
      <c r="J61" s="39">
        <v>10</v>
      </c>
      <c r="K61" s="39">
        <v>11</v>
      </c>
      <c r="L61" s="39">
        <v>12</v>
      </c>
      <c r="M61" s="39">
        <v>13</v>
      </c>
      <c r="N61" s="39">
        <v>14</v>
      </c>
      <c r="O61" s="39">
        <v>15</v>
      </c>
      <c r="P61" s="39">
        <v>16</v>
      </c>
      <c r="Q61" s="39">
        <v>17</v>
      </c>
      <c r="R61" s="39">
        <v>18</v>
      </c>
      <c r="S61" s="39">
        <v>19</v>
      </c>
      <c r="T61" s="39">
        <v>20</v>
      </c>
      <c r="U61" s="39">
        <v>21</v>
      </c>
      <c r="V61" s="39">
        <v>22</v>
      </c>
      <c r="W61" s="39">
        <v>23</v>
      </c>
      <c r="X61" s="39">
        <v>24</v>
      </c>
      <c r="Y61" s="39">
        <v>25</v>
      </c>
      <c r="Z61" s="39">
        <v>26</v>
      </c>
      <c r="AA61" s="39">
        <v>27</v>
      </c>
      <c r="AB61" s="39">
        <v>28</v>
      </c>
      <c r="AC61" s="39">
        <v>29</v>
      </c>
      <c r="AD61" s="39">
        <v>30</v>
      </c>
      <c r="AE61" s="39">
        <v>31</v>
      </c>
      <c r="AF61" s="39">
        <v>32</v>
      </c>
      <c r="AG61" s="39">
        <v>33</v>
      </c>
      <c r="AH61" s="39">
        <v>34</v>
      </c>
      <c r="AI61" s="39">
        <v>35</v>
      </c>
      <c r="AJ61" s="39">
        <v>36</v>
      </c>
      <c r="AK61" s="39">
        <v>37</v>
      </c>
      <c r="AL61" s="39">
        <v>38</v>
      </c>
      <c r="AM61" s="39">
        <v>39</v>
      </c>
      <c r="AN61" s="39">
        <v>40</v>
      </c>
      <c r="AO61" s="39">
        <v>41</v>
      </c>
      <c r="AP61" s="39">
        <v>42</v>
      </c>
      <c r="AQ61" s="39">
        <v>43</v>
      </c>
      <c r="AR61" s="39">
        <v>44</v>
      </c>
      <c r="AS61" s="39">
        <v>45</v>
      </c>
      <c r="AT61" s="39">
        <v>46</v>
      </c>
      <c r="AU61" s="39">
        <v>47</v>
      </c>
      <c r="AV61" s="39">
        <v>48</v>
      </c>
      <c r="AW61" s="39">
        <v>49</v>
      </c>
      <c r="AX61" s="39">
        <v>50</v>
      </c>
      <c r="AY61" s="39">
        <v>51</v>
      </c>
      <c r="AZ61" s="39">
        <v>52</v>
      </c>
      <c r="BA61" s="39">
        <v>53</v>
      </c>
      <c r="BB61" s="39">
        <v>54</v>
      </c>
      <c r="BC61" s="39">
        <v>55</v>
      </c>
      <c r="BD61" s="39">
        <v>56</v>
      </c>
      <c r="BE61" s="39">
        <v>57</v>
      </c>
      <c r="BF61" s="39">
        <v>58</v>
      </c>
      <c r="BG61" s="39">
        <v>59</v>
      </c>
      <c r="BH61" s="39">
        <v>60</v>
      </c>
      <c r="BI61" s="39">
        <v>61</v>
      </c>
      <c r="BJ61" s="39">
        <v>62</v>
      </c>
      <c r="BK61" s="39">
        <v>63</v>
      </c>
      <c r="BL61" s="39">
        <v>64</v>
      </c>
      <c r="BM61" s="39">
        <v>65</v>
      </c>
      <c r="BN61" s="39">
        <v>66</v>
      </c>
      <c r="BO61" s="39">
        <v>67</v>
      </c>
      <c r="BP61" s="39">
        <v>68</v>
      </c>
      <c r="BQ61" s="39">
        <v>69</v>
      </c>
      <c r="BR61" s="39">
        <v>70</v>
      </c>
      <c r="BS61" s="39">
        <v>71</v>
      </c>
      <c r="BT61" s="39">
        <v>72</v>
      </c>
      <c r="BU61" s="39">
        <v>73</v>
      </c>
      <c r="BV61" s="39">
        <v>74</v>
      </c>
      <c r="BW61" s="39">
        <v>75</v>
      </c>
      <c r="BX61" s="39">
        <v>76</v>
      </c>
      <c r="BY61" s="39">
        <v>77</v>
      </c>
      <c r="BZ61" s="39">
        <v>78</v>
      </c>
      <c r="CA61" s="40">
        <v>79</v>
      </c>
      <c r="CB61" s="40">
        <v>80</v>
      </c>
      <c r="CC61" s="40">
        <v>81</v>
      </c>
      <c r="CD61" s="40">
        <v>82</v>
      </c>
      <c r="CE61" s="40">
        <v>83</v>
      </c>
      <c r="CF61" s="40">
        <v>84</v>
      </c>
      <c r="CG61" s="40">
        <v>85</v>
      </c>
      <c r="CH61" s="40">
        <v>86</v>
      </c>
      <c r="CI61" s="40">
        <v>87</v>
      </c>
      <c r="CJ61" s="40">
        <v>88</v>
      </c>
      <c r="CK61" s="40">
        <v>89</v>
      </c>
      <c r="CL61" s="40">
        <v>90</v>
      </c>
      <c r="CM61" s="40">
        <v>91</v>
      </c>
      <c r="CN61" s="40">
        <v>92</v>
      </c>
      <c r="CO61" s="40">
        <v>93</v>
      </c>
      <c r="CP61" s="40">
        <v>94</v>
      </c>
      <c r="CQ61" s="40">
        <v>95</v>
      </c>
      <c r="CR61" s="40">
        <v>96</v>
      </c>
      <c r="CS61" s="40">
        <v>97</v>
      </c>
      <c r="CT61" s="40">
        <v>98</v>
      </c>
      <c r="CU61" s="40">
        <v>99</v>
      </c>
      <c r="CV61" s="40">
        <v>100</v>
      </c>
      <c r="CW61" s="40">
        <v>101</v>
      </c>
      <c r="CX61" s="40">
        <v>102</v>
      </c>
      <c r="CY61" s="40">
        <v>103</v>
      </c>
      <c r="CZ61" s="40">
        <v>104</v>
      </c>
      <c r="DA61" s="40">
        <v>105</v>
      </c>
      <c r="DB61" s="40">
        <v>106</v>
      </c>
      <c r="DC61" s="40">
        <v>107</v>
      </c>
      <c r="DD61" s="40">
        <v>108</v>
      </c>
      <c r="DE61" s="40">
        <v>109</v>
      </c>
      <c r="DF61" s="40">
        <v>110</v>
      </c>
      <c r="DG61" s="40">
        <v>111</v>
      </c>
      <c r="DH61" s="40">
        <v>112</v>
      </c>
      <c r="DI61" s="40">
        <v>113</v>
      </c>
      <c r="DJ61" s="40">
        <v>114</v>
      </c>
      <c r="DK61" s="40">
        <v>115</v>
      </c>
      <c r="DL61" s="40">
        <v>116</v>
      </c>
      <c r="DM61" s="40">
        <v>117</v>
      </c>
      <c r="DN61" s="40">
        <v>118</v>
      </c>
      <c r="DO61" s="40">
        <v>119</v>
      </c>
      <c r="DP61" s="40">
        <v>120</v>
      </c>
      <c r="DQ61" s="40">
        <v>121</v>
      </c>
      <c r="DR61" s="40">
        <v>122</v>
      </c>
      <c r="DS61" s="40">
        <v>123</v>
      </c>
      <c r="DT61" s="40">
        <v>124</v>
      </c>
      <c r="DU61" s="40">
        <v>125</v>
      </c>
      <c r="DV61" s="40">
        <v>126</v>
      </c>
      <c r="DW61" s="40">
        <v>127</v>
      </c>
      <c r="DX61" s="40">
        <v>128</v>
      </c>
      <c r="DY61" s="40">
        <v>129</v>
      </c>
      <c r="DZ61" s="40">
        <v>130</v>
      </c>
      <c r="EA61" s="40">
        <v>131</v>
      </c>
      <c r="EB61" s="40">
        <v>132</v>
      </c>
      <c r="EC61" s="40">
        <v>133</v>
      </c>
      <c r="ED61" s="40">
        <v>134</v>
      </c>
      <c r="EE61" s="40">
        <v>135</v>
      </c>
      <c r="EF61" s="40">
        <v>136</v>
      </c>
      <c r="EG61" s="40">
        <v>137</v>
      </c>
      <c r="EH61" s="40">
        <v>138</v>
      </c>
      <c r="EI61" s="40">
        <v>139</v>
      </c>
      <c r="EJ61" s="40">
        <v>140</v>
      </c>
      <c r="EK61" s="40">
        <v>141</v>
      </c>
      <c r="EL61" s="40">
        <v>142</v>
      </c>
      <c r="EM61" s="40">
        <v>143</v>
      </c>
      <c r="EN61" s="40">
        <v>144</v>
      </c>
      <c r="EO61" s="40">
        <v>145</v>
      </c>
      <c r="EP61" s="40">
        <v>146</v>
      </c>
      <c r="EQ61" s="40">
        <v>147</v>
      </c>
      <c r="ER61" s="40">
        <v>148</v>
      </c>
      <c r="ES61" s="40">
        <v>149</v>
      </c>
      <c r="ET61" s="40">
        <v>150</v>
      </c>
      <c r="EU61" s="40">
        <v>151</v>
      </c>
      <c r="EV61" s="40">
        <v>152</v>
      </c>
      <c r="EW61" s="40">
        <v>153</v>
      </c>
      <c r="EX61" s="40">
        <v>154</v>
      </c>
    </row>
    <row r="62" spans="1:154" s="31" customFormat="1" ht="15" x14ac:dyDescent="0.25">
      <c r="A62" s="15">
        <v>1</v>
      </c>
      <c r="B62" s="15" t="s">
        <v>32</v>
      </c>
      <c r="C62" s="44">
        <f t="shared" ref="C62:BN65" si="13">C10+C27+C44</f>
        <v>4943</v>
      </c>
      <c r="D62" s="44">
        <f t="shared" si="13"/>
        <v>11847552.430000002</v>
      </c>
      <c r="E62" s="44">
        <f t="shared" si="13"/>
        <v>4686</v>
      </c>
      <c r="F62" s="44">
        <f t="shared" si="13"/>
        <v>11252827.646000002</v>
      </c>
      <c r="G62" s="44">
        <f t="shared" si="13"/>
        <v>3361</v>
      </c>
      <c r="H62" s="44">
        <f t="shared" si="13"/>
        <v>9607901.9760000017</v>
      </c>
      <c r="I62" s="44">
        <f t="shared" si="13"/>
        <v>44</v>
      </c>
      <c r="J62" s="44">
        <f t="shared" si="13"/>
        <v>1466417.74</v>
      </c>
      <c r="K62" s="44">
        <f t="shared" si="13"/>
        <v>1210</v>
      </c>
      <c r="L62" s="44">
        <f t="shared" si="13"/>
        <v>3969363.9000000004</v>
      </c>
      <c r="M62" s="44">
        <f t="shared" si="13"/>
        <v>1132</v>
      </c>
      <c r="N62" s="44">
        <f t="shared" si="13"/>
        <v>3766613.3560000001</v>
      </c>
      <c r="O62" s="44">
        <f t="shared" si="13"/>
        <v>857</v>
      </c>
      <c r="P62" s="44">
        <f t="shared" si="13"/>
        <v>3823826.1160000004</v>
      </c>
      <c r="Q62" s="44">
        <f t="shared" si="13"/>
        <v>15</v>
      </c>
      <c r="R62" s="44">
        <f t="shared" si="13"/>
        <v>1370534.6400000001</v>
      </c>
      <c r="S62" s="44">
        <f t="shared" si="13"/>
        <v>594</v>
      </c>
      <c r="T62" s="44">
        <f t="shared" si="13"/>
        <v>1487083.87</v>
      </c>
      <c r="U62" s="44">
        <f t="shared" si="13"/>
        <v>556</v>
      </c>
      <c r="V62" s="44">
        <f t="shared" si="13"/>
        <v>1558151.6599999997</v>
      </c>
      <c r="W62" s="44">
        <f t="shared" si="13"/>
        <v>433</v>
      </c>
      <c r="X62" s="44">
        <f t="shared" si="13"/>
        <v>1123964.6499999999</v>
      </c>
      <c r="Y62" s="44">
        <f t="shared" si="13"/>
        <v>14</v>
      </c>
      <c r="Z62" s="44">
        <f t="shared" si="13"/>
        <v>38089.200000000004</v>
      </c>
      <c r="AA62" s="44">
        <f t="shared" si="13"/>
        <v>1267</v>
      </c>
      <c r="AB62" s="44">
        <f t="shared" si="13"/>
        <v>2322255.98</v>
      </c>
      <c r="AC62" s="44">
        <f t="shared" si="13"/>
        <v>1234</v>
      </c>
      <c r="AD62" s="44">
        <f t="shared" si="13"/>
        <v>2281426.19</v>
      </c>
      <c r="AE62" s="44">
        <f t="shared" si="13"/>
        <v>716</v>
      </c>
      <c r="AF62" s="44">
        <f t="shared" si="13"/>
        <v>1628732.9300000002</v>
      </c>
      <c r="AG62" s="44">
        <f t="shared" si="13"/>
        <v>2</v>
      </c>
      <c r="AH62" s="44">
        <f t="shared" si="13"/>
        <v>3520</v>
      </c>
      <c r="AI62" s="44">
        <f t="shared" si="13"/>
        <v>58</v>
      </c>
      <c r="AJ62" s="44">
        <f t="shared" si="13"/>
        <v>84252</v>
      </c>
      <c r="AK62" s="44">
        <f t="shared" si="13"/>
        <v>51</v>
      </c>
      <c r="AL62" s="44">
        <f t="shared" si="13"/>
        <v>72927.5</v>
      </c>
      <c r="AM62" s="44">
        <f t="shared" si="13"/>
        <v>46</v>
      </c>
      <c r="AN62" s="44">
        <f t="shared" si="13"/>
        <v>60771.5</v>
      </c>
      <c r="AO62" s="44">
        <f t="shared" si="13"/>
        <v>0</v>
      </c>
      <c r="AP62" s="44">
        <f t="shared" si="13"/>
        <v>0</v>
      </c>
      <c r="AQ62" s="44">
        <f t="shared" si="13"/>
        <v>29</v>
      </c>
      <c r="AR62" s="44">
        <f t="shared" si="13"/>
        <v>808453.9</v>
      </c>
      <c r="AS62" s="44">
        <f t="shared" si="13"/>
        <v>25</v>
      </c>
      <c r="AT62" s="44">
        <f t="shared" si="13"/>
        <v>772725.15</v>
      </c>
      <c r="AU62" s="44">
        <f t="shared" si="13"/>
        <v>16</v>
      </c>
      <c r="AV62" s="44">
        <f t="shared" si="13"/>
        <v>663492</v>
      </c>
      <c r="AW62" s="44">
        <f t="shared" si="13"/>
        <v>1</v>
      </c>
      <c r="AX62" s="44">
        <f t="shared" si="13"/>
        <v>33715.9</v>
      </c>
      <c r="AY62" s="44">
        <f t="shared" si="13"/>
        <v>19</v>
      </c>
      <c r="AZ62" s="44">
        <f t="shared" si="13"/>
        <v>139503.57999999999</v>
      </c>
      <c r="BA62" s="44">
        <f t="shared" si="13"/>
        <v>17</v>
      </c>
      <c r="BB62" s="44">
        <f t="shared" si="13"/>
        <v>75240.899999999994</v>
      </c>
      <c r="BC62" s="44">
        <f t="shared" si="13"/>
        <v>13</v>
      </c>
      <c r="BD62" s="44">
        <f t="shared" si="13"/>
        <v>63690.9</v>
      </c>
      <c r="BE62" s="44">
        <f t="shared" si="13"/>
        <v>1</v>
      </c>
      <c r="BF62" s="44">
        <f t="shared" si="13"/>
        <v>11000</v>
      </c>
      <c r="BG62" s="44">
        <f t="shared" si="13"/>
        <v>159</v>
      </c>
      <c r="BH62" s="44">
        <f t="shared" si="13"/>
        <v>570655.78</v>
      </c>
      <c r="BI62" s="44">
        <f t="shared" si="13"/>
        <v>147</v>
      </c>
      <c r="BJ62" s="44">
        <f t="shared" si="13"/>
        <v>468547.10000000003</v>
      </c>
      <c r="BK62" s="44">
        <f t="shared" si="13"/>
        <v>140</v>
      </c>
      <c r="BL62" s="44">
        <f t="shared" si="13"/>
        <v>444194.14999999997</v>
      </c>
      <c r="BM62" s="44">
        <f t="shared" si="13"/>
        <v>1</v>
      </c>
      <c r="BN62" s="44">
        <f t="shared" si="13"/>
        <v>7024</v>
      </c>
      <c r="BO62" s="44">
        <f t="shared" ref="BO62:DZ66" si="14">BO10+BO27+BO44</f>
        <v>25</v>
      </c>
      <c r="BP62" s="44">
        <f t="shared" si="14"/>
        <v>48527.68</v>
      </c>
      <c r="BQ62" s="44">
        <f t="shared" si="14"/>
        <v>25</v>
      </c>
      <c r="BR62" s="44">
        <f t="shared" si="14"/>
        <v>48527.68</v>
      </c>
      <c r="BS62" s="44">
        <f t="shared" si="14"/>
        <v>19</v>
      </c>
      <c r="BT62" s="44">
        <f t="shared" si="14"/>
        <v>24320.7</v>
      </c>
      <c r="BU62" s="44">
        <f t="shared" si="14"/>
        <v>0</v>
      </c>
      <c r="BV62" s="44">
        <f t="shared" si="14"/>
        <v>0</v>
      </c>
      <c r="BW62" s="44">
        <f t="shared" si="14"/>
        <v>1</v>
      </c>
      <c r="BX62" s="44">
        <f t="shared" si="14"/>
        <v>250</v>
      </c>
      <c r="BY62" s="44">
        <f t="shared" si="14"/>
        <v>1</v>
      </c>
      <c r="BZ62" s="44">
        <f t="shared" si="14"/>
        <v>250</v>
      </c>
      <c r="CA62" s="44">
        <f t="shared" si="14"/>
        <v>1</v>
      </c>
      <c r="CB62" s="44">
        <f t="shared" si="14"/>
        <v>250</v>
      </c>
      <c r="CC62" s="44">
        <f t="shared" si="14"/>
        <v>0</v>
      </c>
      <c r="CD62" s="44">
        <f t="shared" si="14"/>
        <v>0</v>
      </c>
      <c r="CE62" s="44">
        <f t="shared" si="14"/>
        <v>2</v>
      </c>
      <c r="CF62" s="44">
        <f t="shared" si="14"/>
        <v>970</v>
      </c>
      <c r="CG62" s="44">
        <f t="shared" si="14"/>
        <v>1</v>
      </c>
      <c r="CH62" s="44">
        <f t="shared" si="14"/>
        <v>850</v>
      </c>
      <c r="CI62" s="44">
        <f t="shared" si="14"/>
        <v>1</v>
      </c>
      <c r="CJ62" s="44">
        <f t="shared" si="14"/>
        <v>850</v>
      </c>
      <c r="CK62" s="44">
        <f t="shared" si="14"/>
        <v>0</v>
      </c>
      <c r="CL62" s="44">
        <f t="shared" si="14"/>
        <v>0</v>
      </c>
      <c r="CM62" s="44">
        <f t="shared" si="14"/>
        <v>2</v>
      </c>
      <c r="CN62" s="44">
        <f t="shared" si="14"/>
        <v>1300</v>
      </c>
      <c r="CO62" s="44">
        <f t="shared" si="14"/>
        <v>2</v>
      </c>
      <c r="CP62" s="44">
        <f t="shared" si="14"/>
        <v>1300</v>
      </c>
      <c r="CQ62" s="44">
        <f t="shared" si="14"/>
        <v>1</v>
      </c>
      <c r="CR62" s="44">
        <f t="shared" si="14"/>
        <v>350</v>
      </c>
      <c r="CS62" s="44">
        <f t="shared" si="14"/>
        <v>0</v>
      </c>
      <c r="CT62" s="44">
        <f t="shared" si="14"/>
        <v>0</v>
      </c>
      <c r="CU62" s="44">
        <f t="shared" si="14"/>
        <v>0</v>
      </c>
      <c r="CV62" s="44">
        <f t="shared" si="14"/>
        <v>0</v>
      </c>
      <c r="CW62" s="44">
        <f t="shared" si="14"/>
        <v>0</v>
      </c>
      <c r="CX62" s="44">
        <f t="shared" si="14"/>
        <v>0</v>
      </c>
      <c r="CY62" s="44">
        <f t="shared" si="14"/>
        <v>0</v>
      </c>
      <c r="CZ62" s="44">
        <f t="shared" si="14"/>
        <v>0</v>
      </c>
      <c r="DA62" s="44">
        <f t="shared" si="14"/>
        <v>0</v>
      </c>
      <c r="DB62" s="44">
        <f t="shared" si="14"/>
        <v>0</v>
      </c>
      <c r="DC62" s="44">
        <f t="shared" si="14"/>
        <v>3</v>
      </c>
      <c r="DD62" s="44">
        <f t="shared" si="14"/>
        <v>15650.31</v>
      </c>
      <c r="DE62" s="44">
        <f t="shared" si="14"/>
        <v>3</v>
      </c>
      <c r="DF62" s="44">
        <f t="shared" si="14"/>
        <v>15650</v>
      </c>
      <c r="DG62" s="44">
        <f t="shared" si="14"/>
        <v>1</v>
      </c>
      <c r="DH62" s="44">
        <f t="shared" si="14"/>
        <v>900</v>
      </c>
      <c r="DI62" s="44">
        <f t="shared" si="14"/>
        <v>0</v>
      </c>
      <c r="DJ62" s="44">
        <f t="shared" si="14"/>
        <v>0</v>
      </c>
      <c r="DK62" s="44">
        <f t="shared" si="14"/>
        <v>0</v>
      </c>
      <c r="DL62" s="44">
        <f t="shared" si="14"/>
        <v>0</v>
      </c>
      <c r="DM62" s="44">
        <f t="shared" si="14"/>
        <v>0</v>
      </c>
      <c r="DN62" s="44">
        <f t="shared" si="14"/>
        <v>0</v>
      </c>
      <c r="DO62" s="44">
        <f t="shared" si="14"/>
        <v>0</v>
      </c>
      <c r="DP62" s="44">
        <f t="shared" si="14"/>
        <v>0</v>
      </c>
      <c r="DQ62" s="44">
        <f t="shared" si="14"/>
        <v>0</v>
      </c>
      <c r="DR62" s="44">
        <f t="shared" si="14"/>
        <v>0</v>
      </c>
      <c r="DS62" s="44">
        <f t="shared" si="14"/>
        <v>437</v>
      </c>
      <c r="DT62" s="44">
        <f t="shared" si="14"/>
        <v>480365.5</v>
      </c>
      <c r="DU62" s="44">
        <f t="shared" si="14"/>
        <v>411</v>
      </c>
      <c r="DV62" s="44">
        <f t="shared" si="14"/>
        <v>427386.62</v>
      </c>
      <c r="DW62" s="44">
        <f t="shared" si="14"/>
        <v>362</v>
      </c>
      <c r="DX62" s="44">
        <f t="shared" si="14"/>
        <v>350674.67</v>
      </c>
      <c r="DY62" s="44">
        <f t="shared" si="14"/>
        <v>5</v>
      </c>
      <c r="DZ62" s="44">
        <f t="shared" si="14"/>
        <v>90</v>
      </c>
      <c r="EA62" s="44">
        <f t="shared" ref="EA62:GL70" si="15">EA10+EA27+EA44</f>
        <v>621</v>
      </c>
      <c r="EB62" s="44">
        <f t="shared" si="15"/>
        <v>809136.91999999993</v>
      </c>
      <c r="EC62" s="44">
        <f t="shared" si="15"/>
        <v>603</v>
      </c>
      <c r="ED62" s="44">
        <f t="shared" si="15"/>
        <v>791987.86999999988</v>
      </c>
      <c r="EE62" s="44">
        <f t="shared" si="15"/>
        <v>429</v>
      </c>
      <c r="EF62" s="44">
        <f t="shared" si="15"/>
        <v>641476.52</v>
      </c>
      <c r="EG62" s="44">
        <f t="shared" si="15"/>
        <v>4</v>
      </c>
      <c r="EH62" s="44">
        <f t="shared" si="15"/>
        <v>244</v>
      </c>
      <c r="EI62" s="44">
        <f t="shared" si="15"/>
        <v>381</v>
      </c>
      <c r="EJ62" s="44">
        <f t="shared" si="15"/>
        <v>889589.33</v>
      </c>
      <c r="EK62" s="44">
        <f t="shared" si="15"/>
        <v>347</v>
      </c>
      <c r="EL62" s="44">
        <f t="shared" si="15"/>
        <v>754169.88</v>
      </c>
      <c r="EM62" s="44">
        <f t="shared" si="15"/>
        <v>293</v>
      </c>
      <c r="EN62" s="44">
        <f t="shared" si="15"/>
        <v>680680.24</v>
      </c>
      <c r="EO62" s="44">
        <f t="shared" si="15"/>
        <v>1</v>
      </c>
      <c r="EP62" s="44">
        <f t="shared" si="15"/>
        <v>2200</v>
      </c>
      <c r="EQ62" s="44">
        <f t="shared" si="15"/>
        <v>135</v>
      </c>
      <c r="ER62" s="44">
        <f t="shared" si="15"/>
        <v>220193.68</v>
      </c>
      <c r="ES62" s="44">
        <f t="shared" si="15"/>
        <v>131</v>
      </c>
      <c r="ET62" s="44">
        <f t="shared" si="15"/>
        <v>217073.74000000002</v>
      </c>
      <c r="EU62" s="44">
        <f t="shared" si="15"/>
        <v>33</v>
      </c>
      <c r="EV62" s="44">
        <f t="shared" si="15"/>
        <v>99727.6</v>
      </c>
      <c r="EW62" s="44">
        <f t="shared" si="15"/>
        <v>0</v>
      </c>
      <c r="EX62" s="44">
        <f t="shared" si="15"/>
        <v>0</v>
      </c>
    </row>
    <row r="63" spans="1:154" s="31" customFormat="1" ht="15" x14ac:dyDescent="0.25">
      <c r="A63" s="15">
        <v>2</v>
      </c>
      <c r="B63" s="15" t="s">
        <v>33</v>
      </c>
      <c r="C63" s="44">
        <f t="shared" si="13"/>
        <v>5899</v>
      </c>
      <c r="D63" s="44">
        <f t="shared" si="13"/>
        <v>37306099.020000003</v>
      </c>
      <c r="E63" s="44">
        <f t="shared" si="13"/>
        <v>5646</v>
      </c>
      <c r="F63" s="44">
        <f t="shared" si="13"/>
        <v>35211162.590000004</v>
      </c>
      <c r="G63" s="44">
        <f t="shared" si="13"/>
        <v>2748</v>
      </c>
      <c r="H63" s="44">
        <f t="shared" si="13"/>
        <v>5997504.459999999</v>
      </c>
      <c r="I63" s="44">
        <f t="shared" si="13"/>
        <v>22</v>
      </c>
      <c r="J63" s="44">
        <f t="shared" si="13"/>
        <v>0</v>
      </c>
      <c r="K63" s="44">
        <f t="shared" si="13"/>
        <v>915</v>
      </c>
      <c r="L63" s="44">
        <f t="shared" si="13"/>
        <v>9829865.1799999997</v>
      </c>
      <c r="M63" s="44">
        <f t="shared" si="13"/>
        <v>858</v>
      </c>
      <c r="N63" s="44">
        <f t="shared" si="13"/>
        <v>9114703.290000001</v>
      </c>
      <c r="O63" s="44">
        <f t="shared" si="13"/>
        <v>437</v>
      </c>
      <c r="P63" s="44">
        <f t="shared" si="13"/>
        <v>1667376.47</v>
      </c>
      <c r="Q63" s="44">
        <f t="shared" si="13"/>
        <v>12</v>
      </c>
      <c r="R63" s="44">
        <f t="shared" si="13"/>
        <v>0</v>
      </c>
      <c r="S63" s="44">
        <f t="shared" si="13"/>
        <v>2924</v>
      </c>
      <c r="T63" s="44">
        <f t="shared" si="13"/>
        <v>17240119.050000001</v>
      </c>
      <c r="U63" s="44">
        <f t="shared" si="13"/>
        <v>2808</v>
      </c>
      <c r="V63" s="44">
        <f t="shared" si="13"/>
        <v>16733461.449999999</v>
      </c>
      <c r="W63" s="44">
        <f t="shared" si="13"/>
        <v>1845</v>
      </c>
      <c r="X63" s="44">
        <f t="shared" si="13"/>
        <v>2096854.1800000002</v>
      </c>
      <c r="Y63" s="44">
        <f t="shared" si="13"/>
        <v>10</v>
      </c>
      <c r="Z63" s="44">
        <f t="shared" si="13"/>
        <v>0</v>
      </c>
      <c r="AA63" s="44">
        <f t="shared" si="13"/>
        <v>951</v>
      </c>
      <c r="AB63" s="44">
        <f t="shared" si="13"/>
        <v>4731720.8499999996</v>
      </c>
      <c r="AC63" s="44">
        <f t="shared" si="13"/>
        <v>930</v>
      </c>
      <c r="AD63" s="44">
        <f t="shared" si="13"/>
        <v>4491305.97</v>
      </c>
      <c r="AE63" s="44">
        <f t="shared" si="13"/>
        <v>280</v>
      </c>
      <c r="AF63" s="44">
        <f t="shared" si="13"/>
        <v>1178253.93</v>
      </c>
      <c r="AG63" s="44">
        <f t="shared" si="13"/>
        <v>0</v>
      </c>
      <c r="AH63" s="44">
        <f t="shared" si="13"/>
        <v>0</v>
      </c>
      <c r="AI63" s="44">
        <f t="shared" si="13"/>
        <v>72</v>
      </c>
      <c r="AJ63" s="44">
        <f t="shared" si="13"/>
        <v>354695.26</v>
      </c>
      <c r="AK63" s="44">
        <f t="shared" si="13"/>
        <v>66</v>
      </c>
      <c r="AL63" s="44">
        <f t="shared" si="13"/>
        <v>315584.47000000003</v>
      </c>
      <c r="AM63" s="44">
        <f t="shared" si="13"/>
        <v>6</v>
      </c>
      <c r="AN63" s="44">
        <f t="shared" si="13"/>
        <v>27979.79</v>
      </c>
      <c r="AO63" s="44">
        <f t="shared" si="13"/>
        <v>0</v>
      </c>
      <c r="AP63" s="44">
        <f t="shared" si="13"/>
        <v>0</v>
      </c>
      <c r="AQ63" s="44">
        <f t="shared" si="13"/>
        <v>3</v>
      </c>
      <c r="AR63" s="44">
        <f t="shared" si="13"/>
        <v>42340</v>
      </c>
      <c r="AS63" s="44">
        <f t="shared" si="13"/>
        <v>3</v>
      </c>
      <c r="AT63" s="44">
        <f t="shared" si="13"/>
        <v>42340</v>
      </c>
      <c r="AU63" s="44">
        <f t="shared" si="13"/>
        <v>2</v>
      </c>
      <c r="AV63" s="44">
        <f t="shared" si="13"/>
        <v>24840</v>
      </c>
      <c r="AW63" s="44">
        <f t="shared" si="13"/>
        <v>0</v>
      </c>
      <c r="AX63" s="44">
        <f t="shared" si="13"/>
        <v>0</v>
      </c>
      <c r="AY63" s="44">
        <f t="shared" si="13"/>
        <v>3</v>
      </c>
      <c r="AZ63" s="44">
        <f t="shared" si="13"/>
        <v>68972</v>
      </c>
      <c r="BA63" s="44">
        <f t="shared" si="13"/>
        <v>3</v>
      </c>
      <c r="BB63" s="44">
        <f t="shared" si="13"/>
        <v>68972</v>
      </c>
      <c r="BC63" s="44">
        <f t="shared" si="13"/>
        <v>3</v>
      </c>
      <c r="BD63" s="44">
        <f t="shared" si="13"/>
        <v>68972</v>
      </c>
      <c r="BE63" s="44">
        <f t="shared" si="13"/>
        <v>0</v>
      </c>
      <c r="BF63" s="44">
        <f t="shared" si="13"/>
        <v>0</v>
      </c>
      <c r="BG63" s="44">
        <f t="shared" si="13"/>
        <v>132</v>
      </c>
      <c r="BH63" s="44">
        <f t="shared" si="13"/>
        <v>1791470.4500000002</v>
      </c>
      <c r="BI63" s="44">
        <f t="shared" si="13"/>
        <v>112</v>
      </c>
      <c r="BJ63" s="44">
        <f t="shared" si="13"/>
        <v>1541231.4</v>
      </c>
      <c r="BK63" s="44">
        <f t="shared" si="13"/>
        <v>15</v>
      </c>
      <c r="BL63" s="44">
        <f t="shared" si="13"/>
        <v>106341</v>
      </c>
      <c r="BM63" s="44">
        <f t="shared" si="13"/>
        <v>0</v>
      </c>
      <c r="BN63" s="44">
        <f t="shared" si="13"/>
        <v>0</v>
      </c>
      <c r="BO63" s="44">
        <f t="shared" si="14"/>
        <v>9</v>
      </c>
      <c r="BP63" s="44">
        <f t="shared" si="14"/>
        <v>27361</v>
      </c>
      <c r="BQ63" s="44">
        <f t="shared" si="14"/>
        <v>8</v>
      </c>
      <c r="BR63" s="44">
        <f t="shared" si="14"/>
        <v>26496</v>
      </c>
      <c r="BS63" s="44">
        <f t="shared" si="14"/>
        <v>5</v>
      </c>
      <c r="BT63" s="44">
        <f t="shared" si="14"/>
        <v>20796</v>
      </c>
      <c r="BU63" s="44">
        <f t="shared" si="14"/>
        <v>0</v>
      </c>
      <c r="BV63" s="44">
        <f t="shared" si="14"/>
        <v>0</v>
      </c>
      <c r="BW63" s="44">
        <f t="shared" si="14"/>
        <v>1</v>
      </c>
      <c r="BX63" s="44">
        <f t="shared" si="14"/>
        <v>3935</v>
      </c>
      <c r="BY63" s="44">
        <f t="shared" si="14"/>
        <v>1</v>
      </c>
      <c r="BZ63" s="44">
        <f t="shared" si="14"/>
        <v>3935</v>
      </c>
      <c r="CA63" s="44">
        <f t="shared" si="14"/>
        <v>0</v>
      </c>
      <c r="CB63" s="44">
        <f t="shared" si="14"/>
        <v>0</v>
      </c>
      <c r="CC63" s="44">
        <f t="shared" si="14"/>
        <v>0</v>
      </c>
      <c r="CD63" s="44">
        <f t="shared" si="14"/>
        <v>0</v>
      </c>
      <c r="CE63" s="44">
        <f t="shared" si="14"/>
        <v>0</v>
      </c>
      <c r="CF63" s="44">
        <f t="shared" si="14"/>
        <v>0</v>
      </c>
      <c r="CG63" s="44">
        <f t="shared" si="14"/>
        <v>0</v>
      </c>
      <c r="CH63" s="44">
        <f t="shared" si="14"/>
        <v>0</v>
      </c>
      <c r="CI63" s="44">
        <f t="shared" si="14"/>
        <v>0</v>
      </c>
      <c r="CJ63" s="44">
        <f t="shared" si="14"/>
        <v>0</v>
      </c>
      <c r="CK63" s="44">
        <f t="shared" si="14"/>
        <v>0</v>
      </c>
      <c r="CL63" s="44">
        <f t="shared" si="14"/>
        <v>0</v>
      </c>
      <c r="CM63" s="44">
        <f t="shared" si="14"/>
        <v>1</v>
      </c>
      <c r="CN63" s="44">
        <f t="shared" si="14"/>
        <v>9924.5</v>
      </c>
      <c r="CO63" s="44">
        <f t="shared" si="14"/>
        <v>1</v>
      </c>
      <c r="CP63" s="44">
        <f t="shared" si="14"/>
        <v>9924.5</v>
      </c>
      <c r="CQ63" s="44">
        <f t="shared" si="14"/>
        <v>0</v>
      </c>
      <c r="CR63" s="44">
        <f t="shared" si="14"/>
        <v>0</v>
      </c>
      <c r="CS63" s="44">
        <f t="shared" si="14"/>
        <v>0</v>
      </c>
      <c r="CT63" s="44">
        <f t="shared" si="14"/>
        <v>0</v>
      </c>
      <c r="CU63" s="44">
        <f t="shared" si="14"/>
        <v>0</v>
      </c>
      <c r="CV63" s="44">
        <f t="shared" si="14"/>
        <v>0</v>
      </c>
      <c r="CW63" s="44">
        <f t="shared" si="14"/>
        <v>0</v>
      </c>
      <c r="CX63" s="44">
        <f t="shared" si="14"/>
        <v>0</v>
      </c>
      <c r="CY63" s="44">
        <f t="shared" si="14"/>
        <v>0</v>
      </c>
      <c r="CZ63" s="44">
        <f t="shared" si="14"/>
        <v>0</v>
      </c>
      <c r="DA63" s="44">
        <f t="shared" si="14"/>
        <v>0</v>
      </c>
      <c r="DB63" s="44">
        <f t="shared" si="14"/>
        <v>0</v>
      </c>
      <c r="DC63" s="44">
        <f t="shared" si="14"/>
        <v>5</v>
      </c>
      <c r="DD63" s="44">
        <f t="shared" si="14"/>
        <v>64261.95</v>
      </c>
      <c r="DE63" s="44">
        <f t="shared" si="14"/>
        <v>4</v>
      </c>
      <c r="DF63" s="44">
        <f t="shared" si="14"/>
        <v>54642.7</v>
      </c>
      <c r="DG63" s="44">
        <f t="shared" si="14"/>
        <v>1</v>
      </c>
      <c r="DH63" s="44">
        <f t="shared" si="14"/>
        <v>18969.38</v>
      </c>
      <c r="DI63" s="44">
        <f t="shared" si="14"/>
        <v>0</v>
      </c>
      <c r="DJ63" s="44">
        <f t="shared" si="14"/>
        <v>0</v>
      </c>
      <c r="DK63" s="44">
        <f t="shared" si="14"/>
        <v>0</v>
      </c>
      <c r="DL63" s="44">
        <f t="shared" si="14"/>
        <v>0</v>
      </c>
      <c r="DM63" s="44">
        <f t="shared" si="14"/>
        <v>0</v>
      </c>
      <c r="DN63" s="44">
        <f t="shared" si="14"/>
        <v>0</v>
      </c>
      <c r="DO63" s="44">
        <f t="shared" si="14"/>
        <v>0</v>
      </c>
      <c r="DP63" s="44">
        <f t="shared" si="14"/>
        <v>0</v>
      </c>
      <c r="DQ63" s="44">
        <f t="shared" si="14"/>
        <v>0</v>
      </c>
      <c r="DR63" s="44">
        <f t="shared" si="14"/>
        <v>0</v>
      </c>
      <c r="DS63" s="44">
        <f t="shared" si="14"/>
        <v>19</v>
      </c>
      <c r="DT63" s="44">
        <f t="shared" si="14"/>
        <v>12530</v>
      </c>
      <c r="DU63" s="44">
        <f t="shared" si="14"/>
        <v>19</v>
      </c>
      <c r="DV63" s="44">
        <f t="shared" si="14"/>
        <v>12530</v>
      </c>
      <c r="DW63" s="44">
        <f t="shared" si="14"/>
        <v>4</v>
      </c>
      <c r="DX63" s="44">
        <f t="shared" si="14"/>
        <v>7550</v>
      </c>
      <c r="DY63" s="44">
        <f t="shared" si="14"/>
        <v>0</v>
      </c>
      <c r="DZ63" s="44">
        <f t="shared" si="14"/>
        <v>0</v>
      </c>
      <c r="EA63" s="44">
        <f t="shared" si="15"/>
        <v>143</v>
      </c>
      <c r="EB63" s="44">
        <f t="shared" si="15"/>
        <v>744573.17999999993</v>
      </c>
      <c r="EC63" s="44">
        <f t="shared" si="15"/>
        <v>138</v>
      </c>
      <c r="ED63" s="44">
        <f t="shared" si="15"/>
        <v>721018.12999999989</v>
      </c>
      <c r="EE63" s="44">
        <f t="shared" si="15"/>
        <v>77</v>
      </c>
      <c r="EF63" s="44">
        <f t="shared" si="15"/>
        <v>595372.13</v>
      </c>
      <c r="EG63" s="44">
        <f t="shared" si="15"/>
        <v>0</v>
      </c>
      <c r="EH63" s="44">
        <f t="shared" si="15"/>
        <v>0</v>
      </c>
      <c r="EI63" s="44">
        <f t="shared" si="15"/>
        <v>702</v>
      </c>
      <c r="EJ63" s="44">
        <f t="shared" si="15"/>
        <v>2128595.2000000002</v>
      </c>
      <c r="EK63" s="44">
        <f t="shared" si="15"/>
        <v>679</v>
      </c>
      <c r="EL63" s="44">
        <f t="shared" si="15"/>
        <v>1988069.08</v>
      </c>
      <c r="EM63" s="44">
        <f t="shared" si="15"/>
        <v>69</v>
      </c>
      <c r="EN63" s="44">
        <f t="shared" si="15"/>
        <v>151978.58000000002</v>
      </c>
      <c r="EO63" s="44">
        <f t="shared" si="15"/>
        <v>0</v>
      </c>
      <c r="EP63" s="44">
        <f t="shared" si="15"/>
        <v>0</v>
      </c>
      <c r="EQ63" s="44">
        <f t="shared" si="15"/>
        <v>19</v>
      </c>
      <c r="ER63" s="44">
        <f t="shared" si="15"/>
        <v>255735.4</v>
      </c>
      <c r="ES63" s="44">
        <f t="shared" si="15"/>
        <v>16</v>
      </c>
      <c r="ET63" s="44">
        <f t="shared" si="15"/>
        <v>86948.6</v>
      </c>
      <c r="EU63" s="44">
        <f t="shared" si="15"/>
        <v>4</v>
      </c>
      <c r="EV63" s="44">
        <f t="shared" si="15"/>
        <v>32221</v>
      </c>
      <c r="EW63" s="44">
        <f t="shared" si="15"/>
        <v>0</v>
      </c>
      <c r="EX63" s="44">
        <f t="shared" si="15"/>
        <v>0</v>
      </c>
    </row>
    <row r="64" spans="1:154" s="31" customFormat="1" ht="15" x14ac:dyDescent="0.25">
      <c r="A64" s="15">
        <v>3</v>
      </c>
      <c r="B64" s="15" t="s">
        <v>34</v>
      </c>
      <c r="C64" s="44">
        <f t="shared" si="13"/>
        <v>1492</v>
      </c>
      <c r="D64" s="44">
        <f t="shared" si="13"/>
        <v>2981799.24</v>
      </c>
      <c r="E64" s="44">
        <f t="shared" si="13"/>
        <v>1404</v>
      </c>
      <c r="F64" s="44">
        <f t="shared" si="13"/>
        <v>2851753.8200000003</v>
      </c>
      <c r="G64" s="44">
        <f t="shared" si="13"/>
        <v>1128</v>
      </c>
      <c r="H64" s="44">
        <f t="shared" si="13"/>
        <v>1495319.09</v>
      </c>
      <c r="I64" s="44">
        <f t="shared" si="13"/>
        <v>64</v>
      </c>
      <c r="J64" s="44">
        <f t="shared" si="13"/>
        <v>86761.73000000001</v>
      </c>
      <c r="K64" s="44">
        <f t="shared" si="13"/>
        <v>275</v>
      </c>
      <c r="L64" s="44">
        <f t="shared" si="13"/>
        <v>1449884.9300000002</v>
      </c>
      <c r="M64" s="44">
        <f t="shared" si="13"/>
        <v>245</v>
      </c>
      <c r="N64" s="44">
        <f t="shared" si="13"/>
        <v>1388211.4100000001</v>
      </c>
      <c r="O64" s="44">
        <f t="shared" si="13"/>
        <v>199</v>
      </c>
      <c r="P64" s="44">
        <f t="shared" si="13"/>
        <v>444878.88</v>
      </c>
      <c r="Q64" s="44">
        <f t="shared" si="13"/>
        <v>26</v>
      </c>
      <c r="R64" s="44">
        <f t="shared" si="13"/>
        <v>51110.53</v>
      </c>
      <c r="S64" s="44">
        <f t="shared" si="13"/>
        <v>61</v>
      </c>
      <c r="T64" s="44">
        <f t="shared" si="13"/>
        <v>132002.60999999999</v>
      </c>
      <c r="U64" s="44">
        <f t="shared" si="13"/>
        <v>71</v>
      </c>
      <c r="V64" s="44">
        <f t="shared" si="13"/>
        <v>136938.60999999999</v>
      </c>
      <c r="W64" s="44">
        <f t="shared" si="13"/>
        <v>53</v>
      </c>
      <c r="X64" s="44">
        <f t="shared" si="13"/>
        <v>110658.61</v>
      </c>
      <c r="Y64" s="44">
        <f t="shared" si="13"/>
        <v>5</v>
      </c>
      <c r="Z64" s="44">
        <f t="shared" si="13"/>
        <v>6050</v>
      </c>
      <c r="AA64" s="44">
        <f t="shared" si="13"/>
        <v>929</v>
      </c>
      <c r="AB64" s="44">
        <f t="shared" si="13"/>
        <v>946891.4</v>
      </c>
      <c r="AC64" s="44">
        <f t="shared" si="13"/>
        <v>894</v>
      </c>
      <c r="AD64" s="44">
        <f t="shared" si="13"/>
        <v>919518.5</v>
      </c>
      <c r="AE64" s="44">
        <f t="shared" si="13"/>
        <v>713</v>
      </c>
      <c r="AF64" s="44">
        <f t="shared" si="13"/>
        <v>683088.6</v>
      </c>
      <c r="AG64" s="44">
        <f t="shared" si="13"/>
        <v>31</v>
      </c>
      <c r="AH64" s="44">
        <f t="shared" si="13"/>
        <v>27946.9</v>
      </c>
      <c r="AI64" s="44">
        <f t="shared" si="13"/>
        <v>6</v>
      </c>
      <c r="AJ64" s="44">
        <f t="shared" si="13"/>
        <v>7345</v>
      </c>
      <c r="AK64" s="44">
        <f t="shared" si="13"/>
        <v>8</v>
      </c>
      <c r="AL64" s="44">
        <f t="shared" si="13"/>
        <v>9745</v>
      </c>
      <c r="AM64" s="44">
        <f t="shared" si="13"/>
        <v>7</v>
      </c>
      <c r="AN64" s="44">
        <f t="shared" si="13"/>
        <v>8245</v>
      </c>
      <c r="AO64" s="44">
        <f t="shared" si="13"/>
        <v>0</v>
      </c>
      <c r="AP64" s="44">
        <f t="shared" si="13"/>
        <v>0</v>
      </c>
      <c r="AQ64" s="44">
        <f t="shared" si="13"/>
        <v>12</v>
      </c>
      <c r="AR64" s="44">
        <f t="shared" si="13"/>
        <v>231385</v>
      </c>
      <c r="AS64" s="44">
        <f t="shared" si="13"/>
        <v>9</v>
      </c>
      <c r="AT64" s="44">
        <f t="shared" si="13"/>
        <v>193085</v>
      </c>
      <c r="AU64" s="44">
        <f t="shared" si="13"/>
        <v>7</v>
      </c>
      <c r="AV64" s="44">
        <f t="shared" si="13"/>
        <v>112985</v>
      </c>
      <c r="AW64" s="44">
        <f t="shared" si="13"/>
        <v>0</v>
      </c>
      <c r="AX64" s="44">
        <f t="shared" si="13"/>
        <v>0</v>
      </c>
      <c r="AY64" s="44">
        <f t="shared" si="13"/>
        <v>6</v>
      </c>
      <c r="AZ64" s="44">
        <f t="shared" si="13"/>
        <v>12868</v>
      </c>
      <c r="BA64" s="44">
        <f t="shared" si="13"/>
        <v>5</v>
      </c>
      <c r="BB64" s="44">
        <f t="shared" si="13"/>
        <v>21868</v>
      </c>
      <c r="BC64" s="44">
        <f t="shared" si="13"/>
        <v>2</v>
      </c>
      <c r="BD64" s="44">
        <f t="shared" si="13"/>
        <v>10300</v>
      </c>
      <c r="BE64" s="44">
        <f t="shared" si="13"/>
        <v>0</v>
      </c>
      <c r="BF64" s="44">
        <f t="shared" si="13"/>
        <v>0</v>
      </c>
      <c r="BG64" s="44">
        <f t="shared" si="13"/>
        <v>42</v>
      </c>
      <c r="BH64" s="44">
        <f t="shared" si="13"/>
        <v>56481.3</v>
      </c>
      <c r="BI64" s="44">
        <f t="shared" si="13"/>
        <v>32</v>
      </c>
      <c r="BJ64" s="44">
        <f t="shared" si="13"/>
        <v>43701.3</v>
      </c>
      <c r="BK64" s="44">
        <f t="shared" si="13"/>
        <v>27</v>
      </c>
      <c r="BL64" s="44">
        <f t="shared" si="13"/>
        <v>39547</v>
      </c>
      <c r="BM64" s="44">
        <f t="shared" si="13"/>
        <v>2</v>
      </c>
      <c r="BN64" s="44">
        <f t="shared" si="13"/>
        <v>1654.3</v>
      </c>
      <c r="BO64" s="44">
        <f t="shared" si="14"/>
        <v>20</v>
      </c>
      <c r="BP64" s="44">
        <f t="shared" si="14"/>
        <v>9697.5</v>
      </c>
      <c r="BQ64" s="44">
        <f t="shared" si="14"/>
        <v>17</v>
      </c>
      <c r="BR64" s="44">
        <f t="shared" si="14"/>
        <v>15840</v>
      </c>
      <c r="BS64" s="44">
        <f t="shared" si="14"/>
        <v>17</v>
      </c>
      <c r="BT64" s="44">
        <f t="shared" si="14"/>
        <v>14020</v>
      </c>
      <c r="BU64" s="44">
        <f t="shared" si="14"/>
        <v>0</v>
      </c>
      <c r="BV64" s="44">
        <f t="shared" si="14"/>
        <v>0</v>
      </c>
      <c r="BW64" s="44">
        <f t="shared" si="14"/>
        <v>0</v>
      </c>
      <c r="BX64" s="44">
        <f t="shared" si="14"/>
        <v>0</v>
      </c>
      <c r="BY64" s="44">
        <f t="shared" si="14"/>
        <v>0</v>
      </c>
      <c r="BZ64" s="44">
        <f t="shared" si="14"/>
        <v>0</v>
      </c>
      <c r="CA64" s="44">
        <f t="shared" si="14"/>
        <v>0</v>
      </c>
      <c r="CB64" s="44">
        <f t="shared" si="14"/>
        <v>0</v>
      </c>
      <c r="CC64" s="44">
        <f t="shared" si="14"/>
        <v>0</v>
      </c>
      <c r="CD64" s="44">
        <f t="shared" si="14"/>
        <v>0</v>
      </c>
      <c r="CE64" s="44">
        <f t="shared" si="14"/>
        <v>0</v>
      </c>
      <c r="CF64" s="44">
        <f t="shared" si="14"/>
        <v>0</v>
      </c>
      <c r="CG64" s="44">
        <f t="shared" si="14"/>
        <v>0</v>
      </c>
      <c r="CH64" s="44">
        <f t="shared" si="14"/>
        <v>0</v>
      </c>
      <c r="CI64" s="44">
        <f t="shared" si="14"/>
        <v>0</v>
      </c>
      <c r="CJ64" s="44">
        <f t="shared" si="14"/>
        <v>0</v>
      </c>
      <c r="CK64" s="44">
        <f t="shared" si="14"/>
        <v>0</v>
      </c>
      <c r="CL64" s="44">
        <f t="shared" si="14"/>
        <v>0</v>
      </c>
      <c r="CM64" s="44">
        <f t="shared" si="14"/>
        <v>0</v>
      </c>
      <c r="CN64" s="44">
        <f t="shared" si="14"/>
        <v>0</v>
      </c>
      <c r="CO64" s="44">
        <f t="shared" si="14"/>
        <v>0</v>
      </c>
      <c r="CP64" s="44">
        <f t="shared" si="14"/>
        <v>0</v>
      </c>
      <c r="CQ64" s="44">
        <f t="shared" si="14"/>
        <v>0</v>
      </c>
      <c r="CR64" s="44">
        <f t="shared" si="14"/>
        <v>0</v>
      </c>
      <c r="CS64" s="44">
        <f t="shared" si="14"/>
        <v>0</v>
      </c>
      <c r="CT64" s="44">
        <f t="shared" si="14"/>
        <v>0</v>
      </c>
      <c r="CU64" s="44">
        <f t="shared" si="14"/>
        <v>0</v>
      </c>
      <c r="CV64" s="44">
        <f t="shared" si="14"/>
        <v>0</v>
      </c>
      <c r="CW64" s="44">
        <f t="shared" si="14"/>
        <v>0</v>
      </c>
      <c r="CX64" s="44">
        <f t="shared" si="14"/>
        <v>0</v>
      </c>
      <c r="CY64" s="44">
        <f t="shared" si="14"/>
        <v>0</v>
      </c>
      <c r="CZ64" s="44">
        <f t="shared" si="14"/>
        <v>0</v>
      </c>
      <c r="DA64" s="44">
        <f t="shared" si="14"/>
        <v>0</v>
      </c>
      <c r="DB64" s="44">
        <f t="shared" si="14"/>
        <v>0</v>
      </c>
      <c r="DC64" s="44">
        <f t="shared" si="14"/>
        <v>1</v>
      </c>
      <c r="DD64" s="44">
        <f t="shared" si="14"/>
        <v>800</v>
      </c>
      <c r="DE64" s="44">
        <f t="shared" si="14"/>
        <v>1</v>
      </c>
      <c r="DF64" s="44">
        <f t="shared" si="14"/>
        <v>800</v>
      </c>
      <c r="DG64" s="44">
        <f t="shared" si="14"/>
        <v>1</v>
      </c>
      <c r="DH64" s="44">
        <f t="shared" si="14"/>
        <v>800</v>
      </c>
      <c r="DI64" s="44">
        <f t="shared" si="14"/>
        <v>0</v>
      </c>
      <c r="DJ64" s="44">
        <f t="shared" si="14"/>
        <v>0</v>
      </c>
      <c r="DK64" s="44">
        <f t="shared" si="14"/>
        <v>0</v>
      </c>
      <c r="DL64" s="44">
        <f t="shared" si="14"/>
        <v>0</v>
      </c>
      <c r="DM64" s="44">
        <f t="shared" si="14"/>
        <v>0</v>
      </c>
      <c r="DN64" s="44">
        <f t="shared" si="14"/>
        <v>0</v>
      </c>
      <c r="DO64" s="44">
        <f t="shared" si="14"/>
        <v>0</v>
      </c>
      <c r="DP64" s="44">
        <f t="shared" si="14"/>
        <v>0</v>
      </c>
      <c r="DQ64" s="44">
        <f t="shared" si="14"/>
        <v>0</v>
      </c>
      <c r="DR64" s="44">
        <f t="shared" si="14"/>
        <v>0</v>
      </c>
      <c r="DS64" s="44">
        <f t="shared" si="14"/>
        <v>68</v>
      </c>
      <c r="DT64" s="44">
        <f t="shared" si="14"/>
        <v>64913</v>
      </c>
      <c r="DU64" s="44">
        <f t="shared" si="14"/>
        <v>42</v>
      </c>
      <c r="DV64" s="44">
        <f t="shared" si="14"/>
        <v>51870</v>
      </c>
      <c r="DW64" s="44">
        <f t="shared" si="14"/>
        <v>41</v>
      </c>
      <c r="DX64" s="44">
        <f t="shared" si="14"/>
        <v>49870</v>
      </c>
      <c r="DY64" s="44">
        <f t="shared" si="14"/>
        <v>0</v>
      </c>
      <c r="DZ64" s="44">
        <f t="shared" si="14"/>
        <v>0</v>
      </c>
      <c r="EA64" s="44">
        <f t="shared" si="15"/>
        <v>53</v>
      </c>
      <c r="EB64" s="44">
        <f t="shared" si="15"/>
        <v>59933.5</v>
      </c>
      <c r="EC64" s="44">
        <f t="shared" si="15"/>
        <v>64</v>
      </c>
      <c r="ED64" s="44">
        <f t="shared" si="15"/>
        <v>61001</v>
      </c>
      <c r="EE64" s="44">
        <f t="shared" si="15"/>
        <v>45</v>
      </c>
      <c r="EF64" s="44">
        <f t="shared" si="15"/>
        <v>12151</v>
      </c>
      <c r="EG64" s="44">
        <f t="shared" si="15"/>
        <v>0</v>
      </c>
      <c r="EH64" s="44">
        <f t="shared" si="15"/>
        <v>0</v>
      </c>
      <c r="EI64" s="44">
        <f t="shared" si="15"/>
        <v>2</v>
      </c>
      <c r="EJ64" s="44">
        <f t="shared" si="15"/>
        <v>1300</v>
      </c>
      <c r="EK64" s="44">
        <f t="shared" si="15"/>
        <v>2</v>
      </c>
      <c r="EL64" s="44">
        <f t="shared" si="15"/>
        <v>1300</v>
      </c>
      <c r="EM64" s="44">
        <f t="shared" si="15"/>
        <v>2</v>
      </c>
      <c r="EN64" s="44">
        <f t="shared" si="15"/>
        <v>1300</v>
      </c>
      <c r="EO64" s="44">
        <f t="shared" si="15"/>
        <v>0</v>
      </c>
      <c r="EP64" s="44">
        <f t="shared" si="15"/>
        <v>0</v>
      </c>
      <c r="EQ64" s="44">
        <f t="shared" si="15"/>
        <v>17</v>
      </c>
      <c r="ER64" s="44">
        <f t="shared" si="15"/>
        <v>8297</v>
      </c>
      <c r="ES64" s="44">
        <f t="shared" si="15"/>
        <v>14</v>
      </c>
      <c r="ET64" s="44">
        <f t="shared" si="15"/>
        <v>7875</v>
      </c>
      <c r="EU64" s="44">
        <f t="shared" si="15"/>
        <v>14</v>
      </c>
      <c r="EV64" s="44">
        <f t="shared" si="15"/>
        <v>7475</v>
      </c>
      <c r="EW64" s="44">
        <f t="shared" si="15"/>
        <v>0</v>
      </c>
      <c r="EX64" s="44">
        <f t="shared" si="15"/>
        <v>0</v>
      </c>
    </row>
    <row r="65" spans="1:154" s="31" customFormat="1" ht="15" x14ac:dyDescent="0.25">
      <c r="A65" s="15">
        <v>4</v>
      </c>
      <c r="B65" s="15" t="s">
        <v>35</v>
      </c>
      <c r="C65" s="44">
        <f t="shared" si="13"/>
        <v>2041</v>
      </c>
      <c r="D65" s="44">
        <f t="shared" si="13"/>
        <v>7900909.9699999997</v>
      </c>
      <c r="E65" s="44">
        <f t="shared" si="13"/>
        <v>1969</v>
      </c>
      <c r="F65" s="44">
        <f t="shared" si="13"/>
        <v>7587149.9799999995</v>
      </c>
      <c r="G65" s="44">
        <f t="shared" si="13"/>
        <v>991</v>
      </c>
      <c r="H65" s="44">
        <f t="shared" si="13"/>
        <v>0</v>
      </c>
      <c r="I65" s="44">
        <f t="shared" si="13"/>
        <v>55</v>
      </c>
      <c r="J65" s="44">
        <f t="shared" si="13"/>
        <v>0</v>
      </c>
      <c r="K65" s="44">
        <f t="shared" si="13"/>
        <v>154</v>
      </c>
      <c r="L65" s="44">
        <f t="shared" si="13"/>
        <v>1313000.42</v>
      </c>
      <c r="M65" s="44">
        <f t="shared" si="13"/>
        <v>143</v>
      </c>
      <c r="N65" s="44">
        <f t="shared" si="13"/>
        <v>1228391.6000000001</v>
      </c>
      <c r="O65" s="44">
        <f t="shared" si="13"/>
        <v>90</v>
      </c>
      <c r="P65" s="44">
        <f t="shared" si="13"/>
        <v>0</v>
      </c>
      <c r="Q65" s="44">
        <f t="shared" si="13"/>
        <v>3</v>
      </c>
      <c r="R65" s="44">
        <f t="shared" si="13"/>
        <v>0</v>
      </c>
      <c r="S65" s="44">
        <f t="shared" si="13"/>
        <v>1243</v>
      </c>
      <c r="T65" s="44">
        <f t="shared" si="13"/>
        <v>4653302.45</v>
      </c>
      <c r="U65" s="44">
        <f t="shared" si="13"/>
        <v>1205</v>
      </c>
      <c r="V65" s="44">
        <f t="shared" si="13"/>
        <v>4507218.0500000007</v>
      </c>
      <c r="W65" s="44">
        <f t="shared" si="13"/>
        <v>684</v>
      </c>
      <c r="X65" s="44">
        <f t="shared" si="13"/>
        <v>0</v>
      </c>
      <c r="Y65" s="44">
        <f t="shared" si="13"/>
        <v>44</v>
      </c>
      <c r="Z65" s="44">
        <f t="shared" si="13"/>
        <v>0</v>
      </c>
      <c r="AA65" s="44">
        <f t="shared" si="13"/>
        <v>318</v>
      </c>
      <c r="AB65" s="44">
        <f t="shared" si="13"/>
        <v>749038.86999999988</v>
      </c>
      <c r="AC65" s="44">
        <f t="shared" si="13"/>
        <v>317</v>
      </c>
      <c r="AD65" s="44">
        <f t="shared" si="13"/>
        <v>742411.86999999988</v>
      </c>
      <c r="AE65" s="44">
        <f t="shared" si="13"/>
        <v>203</v>
      </c>
      <c r="AF65" s="44">
        <f t="shared" si="13"/>
        <v>0</v>
      </c>
      <c r="AG65" s="44">
        <f t="shared" si="13"/>
        <v>4</v>
      </c>
      <c r="AH65" s="44">
        <f t="shared" si="13"/>
        <v>0</v>
      </c>
      <c r="AI65" s="44">
        <f t="shared" si="13"/>
        <v>30</v>
      </c>
      <c r="AJ65" s="44">
        <f t="shared" si="13"/>
        <v>220928.66999999998</v>
      </c>
      <c r="AK65" s="44">
        <f t="shared" si="13"/>
        <v>29</v>
      </c>
      <c r="AL65" s="44">
        <f t="shared" si="13"/>
        <v>210311.16999999998</v>
      </c>
      <c r="AM65" s="44">
        <f t="shared" si="13"/>
        <v>0</v>
      </c>
      <c r="AN65" s="44">
        <f t="shared" si="13"/>
        <v>0</v>
      </c>
      <c r="AO65" s="44">
        <f t="shared" si="13"/>
        <v>0</v>
      </c>
      <c r="AP65" s="44">
        <f t="shared" si="13"/>
        <v>0</v>
      </c>
      <c r="AQ65" s="44">
        <f t="shared" si="13"/>
        <v>4</v>
      </c>
      <c r="AR65" s="44">
        <f t="shared" si="13"/>
        <v>89060</v>
      </c>
      <c r="AS65" s="44">
        <f t="shared" si="13"/>
        <v>4</v>
      </c>
      <c r="AT65" s="44">
        <f t="shared" si="13"/>
        <v>89060</v>
      </c>
      <c r="AU65" s="44">
        <f t="shared" si="13"/>
        <v>0</v>
      </c>
      <c r="AV65" s="44">
        <f t="shared" si="13"/>
        <v>0</v>
      </c>
      <c r="AW65" s="44">
        <f t="shared" si="13"/>
        <v>0</v>
      </c>
      <c r="AX65" s="44">
        <f t="shared" si="13"/>
        <v>0</v>
      </c>
      <c r="AY65" s="44">
        <f t="shared" si="13"/>
        <v>21</v>
      </c>
      <c r="AZ65" s="44">
        <f t="shared" si="13"/>
        <v>30339.200000000001</v>
      </c>
      <c r="BA65" s="44">
        <f t="shared" si="13"/>
        <v>20</v>
      </c>
      <c r="BB65" s="44">
        <f t="shared" si="13"/>
        <v>28339.200000000001</v>
      </c>
      <c r="BC65" s="44">
        <f t="shared" si="13"/>
        <v>0</v>
      </c>
      <c r="BD65" s="44">
        <f t="shared" si="13"/>
        <v>0</v>
      </c>
      <c r="BE65" s="44">
        <f t="shared" si="13"/>
        <v>0</v>
      </c>
      <c r="BF65" s="44">
        <f t="shared" si="13"/>
        <v>0</v>
      </c>
      <c r="BG65" s="44">
        <f t="shared" si="13"/>
        <v>90</v>
      </c>
      <c r="BH65" s="44">
        <f t="shared" si="13"/>
        <v>529396.92999999993</v>
      </c>
      <c r="BI65" s="44">
        <f t="shared" si="13"/>
        <v>86</v>
      </c>
      <c r="BJ65" s="44">
        <f t="shared" si="13"/>
        <v>480933.05999999994</v>
      </c>
      <c r="BK65" s="44">
        <f t="shared" si="13"/>
        <v>14</v>
      </c>
      <c r="BL65" s="44">
        <f t="shared" si="13"/>
        <v>0</v>
      </c>
      <c r="BM65" s="44">
        <f t="shared" si="13"/>
        <v>4</v>
      </c>
      <c r="BN65" s="44">
        <f t="shared" ref="BN65:DY70" si="16">BN13+BN30+BN47</f>
        <v>0</v>
      </c>
      <c r="BO65" s="44">
        <f t="shared" si="16"/>
        <v>15</v>
      </c>
      <c r="BP65" s="44">
        <f t="shared" si="16"/>
        <v>30980</v>
      </c>
      <c r="BQ65" s="44">
        <f t="shared" si="16"/>
        <v>15</v>
      </c>
      <c r="BR65" s="44">
        <f t="shared" si="16"/>
        <v>30980</v>
      </c>
      <c r="BS65" s="44">
        <f t="shared" si="16"/>
        <v>0</v>
      </c>
      <c r="BT65" s="44">
        <f t="shared" si="16"/>
        <v>0</v>
      </c>
      <c r="BU65" s="44">
        <f t="shared" si="16"/>
        <v>0</v>
      </c>
      <c r="BV65" s="44">
        <f t="shared" si="16"/>
        <v>0</v>
      </c>
      <c r="BW65" s="44">
        <f t="shared" si="14"/>
        <v>1</v>
      </c>
      <c r="BX65" s="44">
        <f t="shared" si="14"/>
        <v>5000</v>
      </c>
      <c r="BY65" s="44">
        <f t="shared" si="14"/>
        <v>1</v>
      </c>
      <c r="BZ65" s="44">
        <f t="shared" si="14"/>
        <v>5000</v>
      </c>
      <c r="CA65" s="44">
        <f t="shared" si="14"/>
        <v>0</v>
      </c>
      <c r="CB65" s="44">
        <f t="shared" si="14"/>
        <v>0</v>
      </c>
      <c r="CC65" s="44">
        <f t="shared" si="14"/>
        <v>0</v>
      </c>
      <c r="CD65" s="44">
        <f t="shared" si="14"/>
        <v>0</v>
      </c>
      <c r="CE65" s="44">
        <f t="shared" si="14"/>
        <v>0</v>
      </c>
      <c r="CF65" s="44">
        <f t="shared" si="14"/>
        <v>0</v>
      </c>
      <c r="CG65" s="44">
        <f t="shared" si="14"/>
        <v>0</v>
      </c>
      <c r="CH65" s="44">
        <f t="shared" si="14"/>
        <v>0</v>
      </c>
      <c r="CI65" s="44">
        <f t="shared" si="14"/>
        <v>0</v>
      </c>
      <c r="CJ65" s="44">
        <f t="shared" si="14"/>
        <v>0</v>
      </c>
      <c r="CK65" s="44">
        <f t="shared" si="14"/>
        <v>0</v>
      </c>
      <c r="CL65" s="44">
        <f t="shared" si="14"/>
        <v>0</v>
      </c>
      <c r="CM65" s="44">
        <f t="shared" si="14"/>
        <v>0</v>
      </c>
      <c r="CN65" s="44">
        <f t="shared" si="14"/>
        <v>0</v>
      </c>
      <c r="CO65" s="44">
        <f t="shared" si="14"/>
        <v>0</v>
      </c>
      <c r="CP65" s="44">
        <f t="shared" si="14"/>
        <v>0</v>
      </c>
      <c r="CQ65" s="44">
        <f t="shared" si="14"/>
        <v>0</v>
      </c>
      <c r="CR65" s="44">
        <f t="shared" si="14"/>
        <v>0</v>
      </c>
      <c r="CS65" s="44">
        <f t="shared" si="14"/>
        <v>0</v>
      </c>
      <c r="CT65" s="44">
        <f t="shared" si="14"/>
        <v>0</v>
      </c>
      <c r="CU65" s="44">
        <f t="shared" si="14"/>
        <v>0</v>
      </c>
      <c r="CV65" s="44">
        <f t="shared" si="14"/>
        <v>0</v>
      </c>
      <c r="CW65" s="44">
        <f t="shared" si="14"/>
        <v>0</v>
      </c>
      <c r="CX65" s="44">
        <f t="shared" si="14"/>
        <v>0</v>
      </c>
      <c r="CY65" s="44">
        <f t="shared" si="14"/>
        <v>0</v>
      </c>
      <c r="CZ65" s="44">
        <f t="shared" si="14"/>
        <v>0</v>
      </c>
      <c r="DA65" s="44">
        <f t="shared" si="14"/>
        <v>0</v>
      </c>
      <c r="DB65" s="44">
        <f t="shared" si="14"/>
        <v>0</v>
      </c>
      <c r="DC65" s="44">
        <f t="shared" si="14"/>
        <v>1</v>
      </c>
      <c r="DD65" s="44">
        <f t="shared" si="14"/>
        <v>0</v>
      </c>
      <c r="DE65" s="44">
        <f t="shared" si="14"/>
        <v>1</v>
      </c>
      <c r="DF65" s="44">
        <f t="shared" si="14"/>
        <v>0</v>
      </c>
      <c r="DG65" s="44">
        <f t="shared" si="14"/>
        <v>0</v>
      </c>
      <c r="DH65" s="44">
        <f t="shared" si="14"/>
        <v>0</v>
      </c>
      <c r="DI65" s="44">
        <f t="shared" si="14"/>
        <v>0</v>
      </c>
      <c r="DJ65" s="44">
        <f t="shared" si="14"/>
        <v>0</v>
      </c>
      <c r="DK65" s="44">
        <f t="shared" si="14"/>
        <v>0</v>
      </c>
      <c r="DL65" s="44">
        <f t="shared" si="14"/>
        <v>0</v>
      </c>
      <c r="DM65" s="44">
        <f t="shared" si="14"/>
        <v>0</v>
      </c>
      <c r="DN65" s="44">
        <f t="shared" si="14"/>
        <v>0</v>
      </c>
      <c r="DO65" s="44">
        <f t="shared" si="14"/>
        <v>0</v>
      </c>
      <c r="DP65" s="44">
        <f t="shared" si="14"/>
        <v>0</v>
      </c>
      <c r="DQ65" s="44">
        <f t="shared" si="14"/>
        <v>0</v>
      </c>
      <c r="DR65" s="44">
        <f t="shared" si="14"/>
        <v>0</v>
      </c>
      <c r="DS65" s="44">
        <f t="shared" si="14"/>
        <v>96</v>
      </c>
      <c r="DT65" s="44">
        <f t="shared" si="14"/>
        <v>155430.9</v>
      </c>
      <c r="DU65" s="44">
        <f t="shared" si="14"/>
        <v>82</v>
      </c>
      <c r="DV65" s="44">
        <f t="shared" si="14"/>
        <v>141122.5</v>
      </c>
      <c r="DW65" s="44">
        <f t="shared" si="14"/>
        <v>0</v>
      </c>
      <c r="DX65" s="44">
        <f t="shared" si="14"/>
        <v>0</v>
      </c>
      <c r="DY65" s="44">
        <f t="shared" si="14"/>
        <v>0</v>
      </c>
      <c r="DZ65" s="44">
        <f t="shared" si="14"/>
        <v>0</v>
      </c>
      <c r="EA65" s="44">
        <f t="shared" si="15"/>
        <v>22</v>
      </c>
      <c r="EB65" s="44">
        <f t="shared" si="15"/>
        <v>44780.75</v>
      </c>
      <c r="EC65" s="44">
        <f t="shared" si="15"/>
        <v>21</v>
      </c>
      <c r="ED65" s="44">
        <f t="shared" si="15"/>
        <v>44080.75</v>
      </c>
      <c r="EE65" s="44">
        <f t="shared" si="15"/>
        <v>0</v>
      </c>
      <c r="EF65" s="44">
        <f t="shared" si="15"/>
        <v>0</v>
      </c>
      <c r="EG65" s="44">
        <f t="shared" si="15"/>
        <v>0</v>
      </c>
      <c r="EH65" s="44">
        <f t="shared" si="15"/>
        <v>0</v>
      </c>
      <c r="EI65" s="44">
        <f t="shared" si="15"/>
        <v>37</v>
      </c>
      <c r="EJ65" s="44">
        <f t="shared" si="15"/>
        <v>56005.78</v>
      </c>
      <c r="EK65" s="44">
        <f t="shared" si="15"/>
        <v>36</v>
      </c>
      <c r="EL65" s="44">
        <f t="shared" si="15"/>
        <v>55655.78</v>
      </c>
      <c r="EM65" s="44">
        <f t="shared" si="15"/>
        <v>0</v>
      </c>
      <c r="EN65" s="44">
        <f t="shared" si="15"/>
        <v>0</v>
      </c>
      <c r="EO65" s="44">
        <f t="shared" si="15"/>
        <v>0</v>
      </c>
      <c r="EP65" s="44">
        <f t="shared" si="15"/>
        <v>0</v>
      </c>
      <c r="EQ65" s="44">
        <f t="shared" si="15"/>
        <v>9</v>
      </c>
      <c r="ER65" s="44">
        <f t="shared" si="15"/>
        <v>23646</v>
      </c>
      <c r="ES65" s="44">
        <f t="shared" si="15"/>
        <v>9</v>
      </c>
      <c r="ET65" s="44">
        <f t="shared" si="15"/>
        <v>23646</v>
      </c>
      <c r="EU65" s="44">
        <f t="shared" si="15"/>
        <v>0</v>
      </c>
      <c r="EV65" s="44">
        <f t="shared" si="15"/>
        <v>0</v>
      </c>
      <c r="EW65" s="44">
        <f t="shared" si="15"/>
        <v>0</v>
      </c>
      <c r="EX65" s="44">
        <f t="shared" si="15"/>
        <v>0</v>
      </c>
    </row>
    <row r="66" spans="1:154" s="31" customFormat="1" ht="15" x14ac:dyDescent="0.25">
      <c r="A66" s="15">
        <v>5</v>
      </c>
      <c r="B66" s="15" t="s">
        <v>36</v>
      </c>
      <c r="C66" s="44">
        <f t="shared" ref="C66:BN69" si="17">C14+C31+C48</f>
        <v>1679</v>
      </c>
      <c r="D66" s="44">
        <f t="shared" si="17"/>
        <v>3051380.69</v>
      </c>
      <c r="E66" s="44">
        <f t="shared" si="17"/>
        <v>1656</v>
      </c>
      <c r="F66" s="44">
        <f t="shared" si="17"/>
        <v>3018592.83</v>
      </c>
      <c r="G66" s="44">
        <f t="shared" si="17"/>
        <v>1558</v>
      </c>
      <c r="H66" s="44">
        <f t="shared" si="17"/>
        <v>3602564.5700000003</v>
      </c>
      <c r="I66" s="44">
        <f t="shared" si="17"/>
        <v>10108</v>
      </c>
      <c r="J66" s="44">
        <f t="shared" si="17"/>
        <v>196035.8</v>
      </c>
      <c r="K66" s="44">
        <f t="shared" si="17"/>
        <v>357</v>
      </c>
      <c r="L66" s="44">
        <f t="shared" si="17"/>
        <v>990338.26</v>
      </c>
      <c r="M66" s="44">
        <f t="shared" si="17"/>
        <v>346</v>
      </c>
      <c r="N66" s="44">
        <f t="shared" si="17"/>
        <v>977751.9</v>
      </c>
      <c r="O66" s="44">
        <f t="shared" si="17"/>
        <v>310</v>
      </c>
      <c r="P66" s="44">
        <f t="shared" si="17"/>
        <v>1055107.3599999999</v>
      </c>
      <c r="Q66" s="44">
        <f t="shared" si="17"/>
        <v>31</v>
      </c>
      <c r="R66" s="44">
        <f t="shared" si="17"/>
        <v>77820</v>
      </c>
      <c r="S66" s="44">
        <f t="shared" si="17"/>
        <v>459</v>
      </c>
      <c r="T66" s="44">
        <f t="shared" si="17"/>
        <v>1089365.8</v>
      </c>
      <c r="U66" s="44">
        <f t="shared" si="17"/>
        <v>455</v>
      </c>
      <c r="V66" s="44">
        <f t="shared" si="17"/>
        <v>1089529.8</v>
      </c>
      <c r="W66" s="44">
        <f t="shared" si="17"/>
        <v>452</v>
      </c>
      <c r="X66" s="44">
        <f t="shared" si="17"/>
        <v>1172499.98</v>
      </c>
      <c r="Y66" s="44">
        <f t="shared" si="17"/>
        <v>24</v>
      </c>
      <c r="Z66" s="44">
        <f t="shared" si="17"/>
        <v>70577.3</v>
      </c>
      <c r="AA66" s="44">
        <f t="shared" si="17"/>
        <v>647</v>
      </c>
      <c r="AB66" s="44">
        <f t="shared" si="17"/>
        <v>629667.23</v>
      </c>
      <c r="AC66" s="44">
        <f t="shared" si="17"/>
        <v>646</v>
      </c>
      <c r="AD66" s="44">
        <f t="shared" si="17"/>
        <v>630012.73</v>
      </c>
      <c r="AE66" s="44">
        <f t="shared" si="17"/>
        <v>609</v>
      </c>
      <c r="AF66" s="44">
        <f t="shared" si="17"/>
        <v>972792.23</v>
      </c>
      <c r="AG66" s="44">
        <f t="shared" si="17"/>
        <v>10035</v>
      </c>
      <c r="AH66" s="44">
        <f t="shared" si="17"/>
        <v>18698.5</v>
      </c>
      <c r="AI66" s="44">
        <f t="shared" si="17"/>
        <v>6</v>
      </c>
      <c r="AJ66" s="44">
        <f t="shared" si="17"/>
        <v>4901</v>
      </c>
      <c r="AK66" s="44">
        <f t="shared" si="17"/>
        <v>5</v>
      </c>
      <c r="AL66" s="44">
        <f t="shared" si="17"/>
        <v>3785</v>
      </c>
      <c r="AM66" s="44">
        <f t="shared" si="17"/>
        <v>5</v>
      </c>
      <c r="AN66" s="44">
        <f t="shared" si="17"/>
        <v>8760</v>
      </c>
      <c r="AO66" s="44">
        <f t="shared" si="17"/>
        <v>0</v>
      </c>
      <c r="AP66" s="44">
        <f t="shared" si="17"/>
        <v>0</v>
      </c>
      <c r="AQ66" s="44">
        <f t="shared" si="17"/>
        <v>6</v>
      </c>
      <c r="AR66" s="44">
        <f t="shared" si="17"/>
        <v>16700</v>
      </c>
      <c r="AS66" s="44">
        <f t="shared" si="17"/>
        <v>5</v>
      </c>
      <c r="AT66" s="44">
        <f t="shared" si="17"/>
        <v>1700</v>
      </c>
      <c r="AU66" s="44">
        <f t="shared" si="17"/>
        <v>5</v>
      </c>
      <c r="AV66" s="44">
        <f t="shared" si="17"/>
        <v>1700</v>
      </c>
      <c r="AW66" s="44">
        <f t="shared" si="17"/>
        <v>0</v>
      </c>
      <c r="AX66" s="44">
        <f t="shared" si="17"/>
        <v>0</v>
      </c>
      <c r="AY66" s="44">
        <f t="shared" si="17"/>
        <v>11</v>
      </c>
      <c r="AZ66" s="44">
        <f t="shared" si="17"/>
        <v>3550</v>
      </c>
      <c r="BA66" s="44">
        <f t="shared" si="17"/>
        <v>11</v>
      </c>
      <c r="BB66" s="44">
        <f t="shared" si="17"/>
        <v>3550</v>
      </c>
      <c r="BC66" s="44">
        <f t="shared" si="17"/>
        <v>11</v>
      </c>
      <c r="BD66" s="44">
        <f t="shared" si="17"/>
        <v>13350</v>
      </c>
      <c r="BE66" s="44">
        <f t="shared" si="17"/>
        <v>0</v>
      </c>
      <c r="BF66" s="44">
        <f t="shared" si="17"/>
        <v>0</v>
      </c>
      <c r="BG66" s="44">
        <f t="shared" si="17"/>
        <v>54</v>
      </c>
      <c r="BH66" s="44">
        <f t="shared" si="17"/>
        <v>132651</v>
      </c>
      <c r="BI66" s="44">
        <f t="shared" si="17"/>
        <v>54</v>
      </c>
      <c r="BJ66" s="44">
        <f t="shared" si="17"/>
        <v>132651</v>
      </c>
      <c r="BK66" s="44">
        <f t="shared" si="17"/>
        <v>50</v>
      </c>
      <c r="BL66" s="44">
        <f t="shared" si="17"/>
        <v>167081</v>
      </c>
      <c r="BM66" s="44">
        <f t="shared" si="17"/>
        <v>3</v>
      </c>
      <c r="BN66" s="44">
        <f t="shared" si="17"/>
        <v>11000</v>
      </c>
      <c r="BO66" s="44">
        <f t="shared" si="16"/>
        <v>35</v>
      </c>
      <c r="BP66" s="44">
        <f t="shared" si="16"/>
        <v>66921</v>
      </c>
      <c r="BQ66" s="44">
        <f t="shared" si="16"/>
        <v>33</v>
      </c>
      <c r="BR66" s="44">
        <f t="shared" si="16"/>
        <v>63060</v>
      </c>
      <c r="BS66" s="44">
        <f t="shared" si="16"/>
        <v>30</v>
      </c>
      <c r="BT66" s="44">
        <f t="shared" si="16"/>
        <v>70590</v>
      </c>
      <c r="BU66" s="44">
        <f t="shared" si="16"/>
        <v>2</v>
      </c>
      <c r="BV66" s="44">
        <f t="shared" si="16"/>
        <v>1070</v>
      </c>
      <c r="BW66" s="44">
        <f t="shared" si="14"/>
        <v>0</v>
      </c>
      <c r="BX66" s="44">
        <f t="shared" si="14"/>
        <v>0</v>
      </c>
      <c r="BY66" s="44">
        <f t="shared" si="14"/>
        <v>0</v>
      </c>
      <c r="BZ66" s="44">
        <f t="shared" si="14"/>
        <v>0</v>
      </c>
      <c r="CA66" s="44">
        <f t="shared" si="14"/>
        <v>0</v>
      </c>
      <c r="CB66" s="44">
        <f t="shared" si="14"/>
        <v>0</v>
      </c>
      <c r="CC66" s="44">
        <f t="shared" si="14"/>
        <v>0</v>
      </c>
      <c r="CD66" s="44">
        <f t="shared" ref="CD66:EO70" si="18">CD14+CD31+CD48</f>
        <v>0</v>
      </c>
      <c r="CE66" s="44">
        <f t="shared" si="18"/>
        <v>0</v>
      </c>
      <c r="CF66" s="44">
        <f t="shared" si="18"/>
        <v>0</v>
      </c>
      <c r="CG66" s="44">
        <f t="shared" si="18"/>
        <v>0</v>
      </c>
      <c r="CH66" s="44">
        <f t="shared" si="18"/>
        <v>0</v>
      </c>
      <c r="CI66" s="44">
        <f t="shared" si="18"/>
        <v>0</v>
      </c>
      <c r="CJ66" s="44">
        <f t="shared" si="18"/>
        <v>0</v>
      </c>
      <c r="CK66" s="44">
        <f t="shared" si="18"/>
        <v>0</v>
      </c>
      <c r="CL66" s="44">
        <f t="shared" si="18"/>
        <v>0</v>
      </c>
      <c r="CM66" s="44">
        <f t="shared" si="18"/>
        <v>0</v>
      </c>
      <c r="CN66" s="44">
        <f t="shared" si="18"/>
        <v>0</v>
      </c>
      <c r="CO66" s="44">
        <f t="shared" si="18"/>
        <v>0</v>
      </c>
      <c r="CP66" s="44">
        <f t="shared" si="18"/>
        <v>0</v>
      </c>
      <c r="CQ66" s="44">
        <f t="shared" si="18"/>
        <v>0</v>
      </c>
      <c r="CR66" s="44">
        <f t="shared" si="18"/>
        <v>0</v>
      </c>
      <c r="CS66" s="44">
        <f t="shared" si="18"/>
        <v>0</v>
      </c>
      <c r="CT66" s="44">
        <f t="shared" si="18"/>
        <v>0</v>
      </c>
      <c r="CU66" s="44">
        <f t="shared" si="18"/>
        <v>0</v>
      </c>
      <c r="CV66" s="44">
        <f t="shared" si="18"/>
        <v>0</v>
      </c>
      <c r="CW66" s="44">
        <f t="shared" si="18"/>
        <v>0</v>
      </c>
      <c r="CX66" s="44">
        <f t="shared" si="18"/>
        <v>0</v>
      </c>
      <c r="CY66" s="44">
        <f t="shared" si="18"/>
        <v>0</v>
      </c>
      <c r="CZ66" s="44">
        <f t="shared" si="18"/>
        <v>0</v>
      </c>
      <c r="DA66" s="44">
        <f t="shared" si="18"/>
        <v>0</v>
      </c>
      <c r="DB66" s="44">
        <f t="shared" si="18"/>
        <v>0</v>
      </c>
      <c r="DC66" s="44">
        <f t="shared" si="18"/>
        <v>1</v>
      </c>
      <c r="DD66" s="44">
        <f t="shared" si="18"/>
        <v>10000</v>
      </c>
      <c r="DE66" s="44">
        <f t="shared" si="18"/>
        <v>1</v>
      </c>
      <c r="DF66" s="44">
        <f t="shared" si="18"/>
        <v>10000</v>
      </c>
      <c r="DG66" s="44">
        <f t="shared" si="18"/>
        <v>1</v>
      </c>
      <c r="DH66" s="44">
        <f t="shared" si="18"/>
        <v>10000</v>
      </c>
      <c r="DI66" s="44">
        <f t="shared" si="18"/>
        <v>0</v>
      </c>
      <c r="DJ66" s="44">
        <f t="shared" si="18"/>
        <v>0</v>
      </c>
      <c r="DK66" s="44">
        <f t="shared" si="18"/>
        <v>0</v>
      </c>
      <c r="DL66" s="44">
        <f t="shared" si="18"/>
        <v>0</v>
      </c>
      <c r="DM66" s="44">
        <f t="shared" si="18"/>
        <v>0</v>
      </c>
      <c r="DN66" s="44">
        <f t="shared" si="18"/>
        <v>0</v>
      </c>
      <c r="DO66" s="44">
        <f t="shared" si="18"/>
        <v>0</v>
      </c>
      <c r="DP66" s="44">
        <f t="shared" si="18"/>
        <v>0</v>
      </c>
      <c r="DQ66" s="44">
        <f t="shared" si="18"/>
        <v>0</v>
      </c>
      <c r="DR66" s="44">
        <f t="shared" si="18"/>
        <v>0</v>
      </c>
      <c r="DS66" s="44">
        <f t="shared" si="18"/>
        <v>31</v>
      </c>
      <c r="DT66" s="44">
        <f t="shared" si="18"/>
        <v>32218.400000000001</v>
      </c>
      <c r="DU66" s="44">
        <f t="shared" si="18"/>
        <v>30</v>
      </c>
      <c r="DV66" s="44">
        <f t="shared" si="18"/>
        <v>32214.400000000001</v>
      </c>
      <c r="DW66" s="44">
        <f t="shared" si="18"/>
        <v>29</v>
      </c>
      <c r="DX66" s="44">
        <f t="shared" si="18"/>
        <v>48300</v>
      </c>
      <c r="DY66" s="44">
        <f t="shared" si="18"/>
        <v>1</v>
      </c>
      <c r="DZ66" s="44">
        <f t="shared" si="18"/>
        <v>1000</v>
      </c>
      <c r="EA66" s="44">
        <f t="shared" si="18"/>
        <v>50</v>
      </c>
      <c r="EB66" s="44">
        <f t="shared" si="18"/>
        <v>20369</v>
      </c>
      <c r="EC66" s="44">
        <f t="shared" si="18"/>
        <v>50</v>
      </c>
      <c r="ED66" s="44">
        <f t="shared" si="18"/>
        <v>22639</v>
      </c>
      <c r="EE66" s="44">
        <f t="shared" si="18"/>
        <v>42</v>
      </c>
      <c r="EF66" s="44">
        <f t="shared" si="18"/>
        <v>25369</v>
      </c>
      <c r="EG66" s="44">
        <f t="shared" si="18"/>
        <v>8</v>
      </c>
      <c r="EH66" s="44">
        <f t="shared" si="18"/>
        <v>1870</v>
      </c>
      <c r="EI66" s="44">
        <f t="shared" si="18"/>
        <v>10</v>
      </c>
      <c r="EJ66" s="44">
        <f t="shared" si="15"/>
        <v>27120</v>
      </c>
      <c r="EK66" s="44">
        <f t="shared" si="15"/>
        <v>9</v>
      </c>
      <c r="EL66" s="44">
        <f t="shared" si="15"/>
        <v>27120</v>
      </c>
      <c r="EM66" s="44">
        <f t="shared" si="15"/>
        <v>7</v>
      </c>
      <c r="EN66" s="44">
        <f t="shared" si="15"/>
        <v>23120</v>
      </c>
      <c r="EO66" s="44">
        <f t="shared" si="15"/>
        <v>2</v>
      </c>
      <c r="EP66" s="44">
        <f t="shared" si="15"/>
        <v>4000</v>
      </c>
      <c r="EQ66" s="44">
        <f t="shared" si="15"/>
        <v>12</v>
      </c>
      <c r="ER66" s="44">
        <f t="shared" si="15"/>
        <v>27579</v>
      </c>
      <c r="ES66" s="44">
        <f t="shared" si="15"/>
        <v>11</v>
      </c>
      <c r="ET66" s="44">
        <f t="shared" si="15"/>
        <v>24579</v>
      </c>
      <c r="EU66" s="44">
        <f t="shared" si="15"/>
        <v>7</v>
      </c>
      <c r="EV66" s="44">
        <f t="shared" si="15"/>
        <v>33895</v>
      </c>
      <c r="EW66" s="44">
        <f t="shared" si="15"/>
        <v>2</v>
      </c>
      <c r="EX66" s="44">
        <f t="shared" si="15"/>
        <v>10000</v>
      </c>
    </row>
    <row r="67" spans="1:154" s="31" customFormat="1" ht="15" x14ac:dyDescent="0.25">
      <c r="A67" s="15">
        <v>6</v>
      </c>
      <c r="B67" s="15" t="s">
        <v>37</v>
      </c>
      <c r="C67" s="44">
        <f t="shared" si="17"/>
        <v>1970</v>
      </c>
      <c r="D67" s="44">
        <f t="shared" si="17"/>
        <v>3638184.86</v>
      </c>
      <c r="E67" s="44">
        <f t="shared" si="17"/>
        <v>1914</v>
      </c>
      <c r="F67" s="44">
        <f t="shared" si="17"/>
        <v>3575998.9400000004</v>
      </c>
      <c r="G67" s="44">
        <f t="shared" si="17"/>
        <v>1894</v>
      </c>
      <c r="H67" s="44">
        <f t="shared" si="17"/>
        <v>3515507.99</v>
      </c>
      <c r="I67" s="44">
        <f t="shared" si="17"/>
        <v>16</v>
      </c>
      <c r="J67" s="44">
        <f t="shared" si="17"/>
        <v>58391</v>
      </c>
      <c r="K67" s="44">
        <f t="shared" si="17"/>
        <v>300</v>
      </c>
      <c r="L67" s="44">
        <f t="shared" si="17"/>
        <v>699219.66</v>
      </c>
      <c r="M67" s="44">
        <f t="shared" si="17"/>
        <v>291</v>
      </c>
      <c r="N67" s="44">
        <f t="shared" si="17"/>
        <v>692843.52000000002</v>
      </c>
      <c r="O67" s="44">
        <f t="shared" si="17"/>
        <v>287</v>
      </c>
      <c r="P67" s="44">
        <f t="shared" si="17"/>
        <v>686343.52</v>
      </c>
      <c r="Q67" s="44">
        <f t="shared" si="17"/>
        <v>4</v>
      </c>
      <c r="R67" s="44">
        <f t="shared" si="17"/>
        <v>6500</v>
      </c>
      <c r="S67" s="44">
        <f t="shared" si="17"/>
        <v>260</v>
      </c>
      <c r="T67" s="44">
        <f t="shared" si="17"/>
        <v>694861.05</v>
      </c>
      <c r="U67" s="44">
        <f t="shared" si="17"/>
        <v>239</v>
      </c>
      <c r="V67" s="44">
        <f t="shared" si="17"/>
        <v>656066.27</v>
      </c>
      <c r="W67" s="44">
        <f t="shared" si="17"/>
        <v>230</v>
      </c>
      <c r="X67" s="44">
        <f t="shared" si="17"/>
        <v>610575.27</v>
      </c>
      <c r="Y67" s="44">
        <f t="shared" si="17"/>
        <v>8</v>
      </c>
      <c r="Z67" s="44">
        <f t="shared" si="17"/>
        <v>45491</v>
      </c>
      <c r="AA67" s="44">
        <f t="shared" si="17"/>
        <v>648</v>
      </c>
      <c r="AB67" s="44">
        <f t="shared" si="17"/>
        <v>609136.28</v>
      </c>
      <c r="AC67" s="44">
        <f t="shared" si="17"/>
        <v>638</v>
      </c>
      <c r="AD67" s="44">
        <f t="shared" si="17"/>
        <v>596731.28</v>
      </c>
      <c r="AE67" s="44">
        <f t="shared" si="17"/>
        <v>636</v>
      </c>
      <c r="AF67" s="44">
        <f t="shared" si="17"/>
        <v>596731.32999999996</v>
      </c>
      <c r="AG67" s="44">
        <f t="shared" si="17"/>
        <v>0</v>
      </c>
      <c r="AH67" s="44">
        <f t="shared" si="17"/>
        <v>0</v>
      </c>
      <c r="AI67" s="44">
        <f t="shared" si="17"/>
        <v>22</v>
      </c>
      <c r="AJ67" s="44">
        <f t="shared" si="17"/>
        <v>107162</v>
      </c>
      <c r="AK67" s="44">
        <f t="shared" si="17"/>
        <v>21</v>
      </c>
      <c r="AL67" s="44">
        <f t="shared" si="17"/>
        <v>107162</v>
      </c>
      <c r="AM67" s="44">
        <f t="shared" si="17"/>
        <v>21</v>
      </c>
      <c r="AN67" s="44">
        <f t="shared" si="17"/>
        <v>107162</v>
      </c>
      <c r="AO67" s="44">
        <f t="shared" si="17"/>
        <v>0</v>
      </c>
      <c r="AP67" s="44">
        <f t="shared" si="17"/>
        <v>0</v>
      </c>
      <c r="AQ67" s="44">
        <f t="shared" si="17"/>
        <v>1</v>
      </c>
      <c r="AR67" s="44">
        <f t="shared" si="17"/>
        <v>4400</v>
      </c>
      <c r="AS67" s="44">
        <f t="shared" si="17"/>
        <v>1</v>
      </c>
      <c r="AT67" s="44">
        <f t="shared" si="17"/>
        <v>4400</v>
      </c>
      <c r="AU67" s="44">
        <f t="shared" si="17"/>
        <v>1</v>
      </c>
      <c r="AV67" s="44">
        <f t="shared" si="17"/>
        <v>4400</v>
      </c>
      <c r="AW67" s="44">
        <f t="shared" si="17"/>
        <v>0</v>
      </c>
      <c r="AX67" s="44">
        <f t="shared" si="17"/>
        <v>0</v>
      </c>
      <c r="AY67" s="44">
        <f t="shared" si="17"/>
        <v>2</v>
      </c>
      <c r="AZ67" s="44">
        <f t="shared" si="17"/>
        <v>1850</v>
      </c>
      <c r="BA67" s="44">
        <f t="shared" si="17"/>
        <v>2</v>
      </c>
      <c r="BB67" s="44">
        <f t="shared" si="17"/>
        <v>1850</v>
      </c>
      <c r="BC67" s="44">
        <f t="shared" si="17"/>
        <v>2</v>
      </c>
      <c r="BD67" s="44">
        <f t="shared" si="17"/>
        <v>1850</v>
      </c>
      <c r="BE67" s="44">
        <f t="shared" si="17"/>
        <v>0</v>
      </c>
      <c r="BF67" s="44">
        <f t="shared" si="17"/>
        <v>0</v>
      </c>
      <c r="BG67" s="44">
        <f t="shared" si="17"/>
        <v>198</v>
      </c>
      <c r="BH67" s="44">
        <f t="shared" si="17"/>
        <v>1059324.17</v>
      </c>
      <c r="BI67" s="44">
        <f t="shared" si="17"/>
        <v>196</v>
      </c>
      <c r="BJ67" s="44">
        <f t="shared" si="17"/>
        <v>1059324.17</v>
      </c>
      <c r="BK67" s="44">
        <f t="shared" si="17"/>
        <v>196</v>
      </c>
      <c r="BL67" s="44">
        <f t="shared" si="17"/>
        <v>1059324.17</v>
      </c>
      <c r="BM67" s="44">
        <f t="shared" si="17"/>
        <v>0</v>
      </c>
      <c r="BN67" s="44">
        <f t="shared" si="17"/>
        <v>0</v>
      </c>
      <c r="BO67" s="44">
        <f t="shared" si="16"/>
        <v>50</v>
      </c>
      <c r="BP67" s="44">
        <f t="shared" si="16"/>
        <v>145986.96000000002</v>
      </c>
      <c r="BQ67" s="44">
        <f t="shared" si="16"/>
        <v>49</v>
      </c>
      <c r="BR67" s="44">
        <f t="shared" si="16"/>
        <v>145536.96000000002</v>
      </c>
      <c r="BS67" s="44">
        <f t="shared" si="16"/>
        <v>49</v>
      </c>
      <c r="BT67" s="44">
        <f t="shared" si="16"/>
        <v>145536.96000000002</v>
      </c>
      <c r="BU67" s="44">
        <f t="shared" si="16"/>
        <v>0</v>
      </c>
      <c r="BV67" s="44">
        <f t="shared" si="16"/>
        <v>0</v>
      </c>
      <c r="BW67" s="44">
        <f t="shared" si="16"/>
        <v>2</v>
      </c>
      <c r="BX67" s="44">
        <f t="shared" si="16"/>
        <v>10868</v>
      </c>
      <c r="BY67" s="44">
        <f t="shared" si="16"/>
        <v>2</v>
      </c>
      <c r="BZ67" s="44">
        <f t="shared" si="16"/>
        <v>10868</v>
      </c>
      <c r="CA67" s="44">
        <f t="shared" si="16"/>
        <v>2</v>
      </c>
      <c r="CB67" s="44">
        <f t="shared" si="16"/>
        <v>10868</v>
      </c>
      <c r="CC67" s="44">
        <f t="shared" si="16"/>
        <v>0</v>
      </c>
      <c r="CD67" s="44">
        <f t="shared" si="16"/>
        <v>0</v>
      </c>
      <c r="CE67" s="44">
        <f t="shared" si="16"/>
        <v>0</v>
      </c>
      <c r="CF67" s="44">
        <f t="shared" si="16"/>
        <v>0</v>
      </c>
      <c r="CG67" s="44">
        <f t="shared" si="16"/>
        <v>0</v>
      </c>
      <c r="CH67" s="44">
        <f t="shared" si="16"/>
        <v>0</v>
      </c>
      <c r="CI67" s="44">
        <f t="shared" si="16"/>
        <v>0</v>
      </c>
      <c r="CJ67" s="44">
        <f t="shared" si="16"/>
        <v>0</v>
      </c>
      <c r="CK67" s="44">
        <f t="shared" si="16"/>
        <v>0</v>
      </c>
      <c r="CL67" s="44">
        <f t="shared" si="16"/>
        <v>0</v>
      </c>
      <c r="CM67" s="44">
        <f t="shared" si="16"/>
        <v>2</v>
      </c>
      <c r="CN67" s="44">
        <f t="shared" si="16"/>
        <v>5100</v>
      </c>
      <c r="CO67" s="44">
        <f t="shared" si="16"/>
        <v>2</v>
      </c>
      <c r="CP67" s="44">
        <f t="shared" si="16"/>
        <v>5100</v>
      </c>
      <c r="CQ67" s="44">
        <f t="shared" si="16"/>
        <v>1</v>
      </c>
      <c r="CR67" s="44">
        <f t="shared" si="16"/>
        <v>3000</v>
      </c>
      <c r="CS67" s="44">
        <f t="shared" si="16"/>
        <v>0</v>
      </c>
      <c r="CT67" s="44">
        <f t="shared" si="16"/>
        <v>0</v>
      </c>
      <c r="CU67" s="44">
        <f t="shared" si="16"/>
        <v>0</v>
      </c>
      <c r="CV67" s="44">
        <f t="shared" si="16"/>
        <v>0</v>
      </c>
      <c r="CW67" s="44">
        <f t="shared" si="16"/>
        <v>0</v>
      </c>
      <c r="CX67" s="44">
        <f t="shared" si="16"/>
        <v>0</v>
      </c>
      <c r="CY67" s="44">
        <f t="shared" si="16"/>
        <v>0</v>
      </c>
      <c r="CZ67" s="44">
        <f t="shared" si="16"/>
        <v>0</v>
      </c>
      <c r="DA67" s="44">
        <f t="shared" si="16"/>
        <v>0</v>
      </c>
      <c r="DB67" s="44">
        <f t="shared" si="16"/>
        <v>0</v>
      </c>
      <c r="DC67" s="44">
        <f t="shared" si="16"/>
        <v>0</v>
      </c>
      <c r="DD67" s="44">
        <f t="shared" si="16"/>
        <v>0</v>
      </c>
      <c r="DE67" s="44">
        <f t="shared" si="16"/>
        <v>0</v>
      </c>
      <c r="DF67" s="44">
        <f t="shared" si="16"/>
        <v>0</v>
      </c>
      <c r="DG67" s="44">
        <f t="shared" si="16"/>
        <v>0</v>
      </c>
      <c r="DH67" s="44">
        <f t="shared" si="16"/>
        <v>0</v>
      </c>
      <c r="DI67" s="44">
        <f t="shared" si="16"/>
        <v>0</v>
      </c>
      <c r="DJ67" s="44">
        <f t="shared" si="16"/>
        <v>0</v>
      </c>
      <c r="DK67" s="44">
        <f t="shared" si="16"/>
        <v>0</v>
      </c>
      <c r="DL67" s="44">
        <f t="shared" si="16"/>
        <v>0</v>
      </c>
      <c r="DM67" s="44">
        <f t="shared" si="16"/>
        <v>0</v>
      </c>
      <c r="DN67" s="44">
        <f t="shared" si="16"/>
        <v>0</v>
      </c>
      <c r="DO67" s="44">
        <f t="shared" si="16"/>
        <v>0</v>
      </c>
      <c r="DP67" s="44">
        <f t="shared" si="16"/>
        <v>0</v>
      </c>
      <c r="DQ67" s="44">
        <f t="shared" si="16"/>
        <v>0</v>
      </c>
      <c r="DR67" s="44">
        <f t="shared" si="16"/>
        <v>0</v>
      </c>
      <c r="DS67" s="44">
        <f t="shared" si="16"/>
        <v>137</v>
      </c>
      <c r="DT67" s="44">
        <f t="shared" si="16"/>
        <v>106017.03</v>
      </c>
      <c r="DU67" s="44">
        <f t="shared" si="16"/>
        <v>134</v>
      </c>
      <c r="DV67" s="44">
        <f t="shared" si="16"/>
        <v>103817.03</v>
      </c>
      <c r="DW67" s="44">
        <f t="shared" si="16"/>
        <v>134</v>
      </c>
      <c r="DX67" s="44">
        <f t="shared" si="16"/>
        <v>103817.03</v>
      </c>
      <c r="DY67" s="44">
        <f t="shared" si="16"/>
        <v>0</v>
      </c>
      <c r="DZ67" s="44">
        <f t="shared" si="18"/>
        <v>0</v>
      </c>
      <c r="EA67" s="44">
        <f t="shared" si="18"/>
        <v>326</v>
      </c>
      <c r="EB67" s="44">
        <f t="shared" si="18"/>
        <v>178003.78000000003</v>
      </c>
      <c r="EC67" s="44">
        <f t="shared" si="18"/>
        <v>318</v>
      </c>
      <c r="ED67" s="44">
        <f t="shared" si="18"/>
        <v>176143.78000000003</v>
      </c>
      <c r="EE67" s="44">
        <f t="shared" si="18"/>
        <v>314</v>
      </c>
      <c r="EF67" s="44">
        <f t="shared" si="18"/>
        <v>169743.78000000003</v>
      </c>
      <c r="EG67" s="44">
        <f t="shared" si="18"/>
        <v>4</v>
      </c>
      <c r="EH67" s="44">
        <f t="shared" si="18"/>
        <v>6400</v>
      </c>
      <c r="EI67" s="44">
        <f t="shared" si="18"/>
        <v>7</v>
      </c>
      <c r="EJ67" s="44">
        <f t="shared" si="15"/>
        <v>4811.25</v>
      </c>
      <c r="EK67" s="44">
        <f t="shared" si="15"/>
        <v>7</v>
      </c>
      <c r="EL67" s="44">
        <f t="shared" si="15"/>
        <v>4811.25</v>
      </c>
      <c r="EM67" s="44">
        <f t="shared" si="15"/>
        <v>7</v>
      </c>
      <c r="EN67" s="44">
        <f t="shared" si="15"/>
        <v>4811.25</v>
      </c>
      <c r="EO67" s="44">
        <f t="shared" si="15"/>
        <v>0</v>
      </c>
      <c r="EP67" s="44">
        <f t="shared" si="15"/>
        <v>0</v>
      </c>
      <c r="EQ67" s="44">
        <f t="shared" si="15"/>
        <v>15</v>
      </c>
      <c r="ER67" s="44">
        <f t="shared" si="15"/>
        <v>11444.68</v>
      </c>
      <c r="ES67" s="44">
        <f t="shared" si="15"/>
        <v>14</v>
      </c>
      <c r="ET67" s="44">
        <f t="shared" si="15"/>
        <v>11344.68</v>
      </c>
      <c r="EU67" s="44">
        <f t="shared" si="15"/>
        <v>14</v>
      </c>
      <c r="EV67" s="44">
        <f t="shared" si="15"/>
        <v>11344.68</v>
      </c>
      <c r="EW67" s="44">
        <f t="shared" si="15"/>
        <v>0</v>
      </c>
      <c r="EX67" s="44">
        <f t="shared" si="15"/>
        <v>0</v>
      </c>
    </row>
    <row r="68" spans="1:154" s="31" customFormat="1" ht="15" x14ac:dyDescent="0.25">
      <c r="A68" s="15">
        <v>7</v>
      </c>
      <c r="B68" s="15" t="s">
        <v>38</v>
      </c>
      <c r="C68" s="44">
        <f t="shared" si="17"/>
        <v>787</v>
      </c>
      <c r="D68" s="44">
        <f t="shared" si="17"/>
        <v>721185.72</v>
      </c>
      <c r="E68" s="44">
        <f t="shared" si="17"/>
        <v>774</v>
      </c>
      <c r="F68" s="44">
        <f t="shared" si="17"/>
        <v>716004.48</v>
      </c>
      <c r="G68" s="44">
        <f t="shared" si="17"/>
        <v>767</v>
      </c>
      <c r="H68" s="44">
        <f t="shared" si="17"/>
        <v>706354.44</v>
      </c>
      <c r="I68" s="44">
        <f t="shared" si="17"/>
        <v>1</v>
      </c>
      <c r="J68" s="44">
        <f t="shared" si="17"/>
        <v>3200</v>
      </c>
      <c r="K68" s="44">
        <f t="shared" si="17"/>
        <v>164</v>
      </c>
      <c r="L68" s="44">
        <f t="shared" si="17"/>
        <v>304669.44</v>
      </c>
      <c r="M68" s="44">
        <f t="shared" si="17"/>
        <v>159</v>
      </c>
      <c r="N68" s="44">
        <f t="shared" si="17"/>
        <v>301665.66000000003</v>
      </c>
      <c r="O68" s="44">
        <f t="shared" si="17"/>
        <v>159</v>
      </c>
      <c r="P68" s="44">
        <f t="shared" si="17"/>
        <v>301665.66000000003</v>
      </c>
      <c r="Q68" s="44">
        <f t="shared" si="17"/>
        <v>0</v>
      </c>
      <c r="R68" s="44">
        <f t="shared" si="17"/>
        <v>0</v>
      </c>
      <c r="S68" s="44">
        <f t="shared" si="17"/>
        <v>45</v>
      </c>
      <c r="T68" s="44">
        <f t="shared" si="17"/>
        <v>81291.78</v>
      </c>
      <c r="U68" s="44">
        <f t="shared" si="17"/>
        <v>44</v>
      </c>
      <c r="V68" s="44">
        <f t="shared" si="17"/>
        <v>81241.78</v>
      </c>
      <c r="W68" s="44">
        <f t="shared" si="17"/>
        <v>43</v>
      </c>
      <c r="X68" s="44">
        <f t="shared" si="17"/>
        <v>79041.78</v>
      </c>
      <c r="Y68" s="44">
        <f t="shared" si="17"/>
        <v>1</v>
      </c>
      <c r="Z68" s="44">
        <f t="shared" si="17"/>
        <v>3200</v>
      </c>
      <c r="AA68" s="44">
        <f t="shared" si="17"/>
        <v>261</v>
      </c>
      <c r="AB68" s="44">
        <f t="shared" si="17"/>
        <v>132701.25</v>
      </c>
      <c r="AC68" s="44">
        <f t="shared" si="17"/>
        <v>258</v>
      </c>
      <c r="AD68" s="44">
        <f t="shared" si="17"/>
        <v>132101.04</v>
      </c>
      <c r="AE68" s="44">
        <f t="shared" si="17"/>
        <v>258</v>
      </c>
      <c r="AF68" s="44">
        <f t="shared" si="17"/>
        <v>132101</v>
      </c>
      <c r="AG68" s="44">
        <f t="shared" si="17"/>
        <v>0</v>
      </c>
      <c r="AH68" s="44">
        <f t="shared" si="17"/>
        <v>0</v>
      </c>
      <c r="AI68" s="44">
        <f t="shared" si="17"/>
        <v>4</v>
      </c>
      <c r="AJ68" s="44">
        <f t="shared" si="17"/>
        <v>1650</v>
      </c>
      <c r="AK68" s="44">
        <f t="shared" si="17"/>
        <v>4</v>
      </c>
      <c r="AL68" s="44">
        <f t="shared" si="17"/>
        <v>1650</v>
      </c>
      <c r="AM68" s="44">
        <f t="shared" si="17"/>
        <v>4</v>
      </c>
      <c r="AN68" s="44">
        <f t="shared" si="17"/>
        <v>1650</v>
      </c>
      <c r="AO68" s="44">
        <f t="shared" si="17"/>
        <v>0</v>
      </c>
      <c r="AP68" s="44">
        <f t="shared" si="17"/>
        <v>0</v>
      </c>
      <c r="AQ68" s="44">
        <f t="shared" si="17"/>
        <v>0</v>
      </c>
      <c r="AR68" s="44">
        <f t="shared" si="17"/>
        <v>0</v>
      </c>
      <c r="AS68" s="44">
        <f t="shared" si="17"/>
        <v>0</v>
      </c>
      <c r="AT68" s="44">
        <f t="shared" si="17"/>
        <v>0</v>
      </c>
      <c r="AU68" s="44">
        <f t="shared" si="17"/>
        <v>0</v>
      </c>
      <c r="AV68" s="44">
        <f t="shared" si="17"/>
        <v>0</v>
      </c>
      <c r="AW68" s="44">
        <f t="shared" si="17"/>
        <v>0</v>
      </c>
      <c r="AX68" s="44">
        <f t="shared" si="17"/>
        <v>0</v>
      </c>
      <c r="AY68" s="44">
        <f t="shared" si="17"/>
        <v>1</v>
      </c>
      <c r="AZ68" s="44">
        <f t="shared" si="17"/>
        <v>350</v>
      </c>
      <c r="BA68" s="44">
        <f t="shared" si="17"/>
        <v>1</v>
      </c>
      <c r="BB68" s="44">
        <f t="shared" si="17"/>
        <v>350</v>
      </c>
      <c r="BC68" s="44">
        <f t="shared" si="17"/>
        <v>1</v>
      </c>
      <c r="BD68" s="44">
        <f t="shared" si="17"/>
        <v>350</v>
      </c>
      <c r="BE68" s="44">
        <f t="shared" si="17"/>
        <v>0</v>
      </c>
      <c r="BF68" s="44">
        <f t="shared" si="17"/>
        <v>0</v>
      </c>
      <c r="BG68" s="44">
        <f t="shared" si="17"/>
        <v>12</v>
      </c>
      <c r="BH68" s="44">
        <f t="shared" si="17"/>
        <v>11327.25</v>
      </c>
      <c r="BI68" s="44">
        <f t="shared" si="17"/>
        <v>10</v>
      </c>
      <c r="BJ68" s="44">
        <f t="shared" si="17"/>
        <v>11250</v>
      </c>
      <c r="BK68" s="44">
        <f t="shared" si="17"/>
        <v>4</v>
      </c>
      <c r="BL68" s="44">
        <f t="shared" si="17"/>
        <v>3350</v>
      </c>
      <c r="BM68" s="44">
        <f t="shared" si="17"/>
        <v>0</v>
      </c>
      <c r="BN68" s="44">
        <f t="shared" si="17"/>
        <v>0</v>
      </c>
      <c r="BO68" s="44">
        <f t="shared" si="16"/>
        <v>2</v>
      </c>
      <c r="BP68" s="44">
        <f t="shared" si="16"/>
        <v>350</v>
      </c>
      <c r="BQ68" s="44">
        <f t="shared" si="16"/>
        <v>2</v>
      </c>
      <c r="BR68" s="44">
        <f t="shared" si="16"/>
        <v>350</v>
      </c>
      <c r="BS68" s="44">
        <f t="shared" si="16"/>
        <v>2</v>
      </c>
      <c r="BT68" s="44">
        <f t="shared" si="16"/>
        <v>350</v>
      </c>
      <c r="BU68" s="44">
        <f t="shared" si="16"/>
        <v>0</v>
      </c>
      <c r="BV68" s="44">
        <f t="shared" si="16"/>
        <v>0</v>
      </c>
      <c r="BW68" s="44">
        <f t="shared" si="16"/>
        <v>0</v>
      </c>
      <c r="BX68" s="44">
        <f t="shared" si="16"/>
        <v>0</v>
      </c>
      <c r="BY68" s="44">
        <f t="shared" si="16"/>
        <v>0</v>
      </c>
      <c r="BZ68" s="44">
        <f t="shared" si="16"/>
        <v>0</v>
      </c>
      <c r="CA68" s="44">
        <f t="shared" si="16"/>
        <v>0</v>
      </c>
      <c r="CB68" s="44">
        <f t="shared" si="16"/>
        <v>0</v>
      </c>
      <c r="CC68" s="44">
        <f t="shared" si="16"/>
        <v>0</v>
      </c>
      <c r="CD68" s="44">
        <f t="shared" si="16"/>
        <v>0</v>
      </c>
      <c r="CE68" s="44">
        <f t="shared" si="16"/>
        <v>0</v>
      </c>
      <c r="CF68" s="44">
        <f t="shared" si="16"/>
        <v>0</v>
      </c>
      <c r="CG68" s="44">
        <f t="shared" si="16"/>
        <v>0</v>
      </c>
      <c r="CH68" s="44">
        <f t="shared" si="16"/>
        <v>0</v>
      </c>
      <c r="CI68" s="44">
        <f t="shared" si="16"/>
        <v>0</v>
      </c>
      <c r="CJ68" s="44">
        <f t="shared" si="16"/>
        <v>0</v>
      </c>
      <c r="CK68" s="44">
        <f t="shared" si="16"/>
        <v>0</v>
      </c>
      <c r="CL68" s="44">
        <f t="shared" si="16"/>
        <v>0</v>
      </c>
      <c r="CM68" s="44">
        <f t="shared" si="16"/>
        <v>0</v>
      </c>
      <c r="CN68" s="44">
        <f t="shared" si="16"/>
        <v>0</v>
      </c>
      <c r="CO68" s="44">
        <f t="shared" si="16"/>
        <v>0</v>
      </c>
      <c r="CP68" s="44">
        <f t="shared" si="16"/>
        <v>0</v>
      </c>
      <c r="CQ68" s="44">
        <f t="shared" si="16"/>
        <v>0</v>
      </c>
      <c r="CR68" s="44">
        <f t="shared" si="16"/>
        <v>0</v>
      </c>
      <c r="CS68" s="44">
        <f t="shared" si="16"/>
        <v>0</v>
      </c>
      <c r="CT68" s="44">
        <f t="shared" si="16"/>
        <v>0</v>
      </c>
      <c r="CU68" s="44">
        <f t="shared" si="16"/>
        <v>0</v>
      </c>
      <c r="CV68" s="44">
        <f t="shared" si="16"/>
        <v>0</v>
      </c>
      <c r="CW68" s="44">
        <f t="shared" si="16"/>
        <v>0</v>
      </c>
      <c r="CX68" s="44">
        <f t="shared" si="16"/>
        <v>0</v>
      </c>
      <c r="CY68" s="44">
        <f t="shared" si="16"/>
        <v>0</v>
      </c>
      <c r="CZ68" s="44">
        <f t="shared" si="16"/>
        <v>0</v>
      </c>
      <c r="DA68" s="44">
        <f t="shared" si="16"/>
        <v>0</v>
      </c>
      <c r="DB68" s="44">
        <f t="shared" si="16"/>
        <v>0</v>
      </c>
      <c r="DC68" s="44">
        <f t="shared" si="16"/>
        <v>0</v>
      </c>
      <c r="DD68" s="44">
        <f t="shared" si="16"/>
        <v>0</v>
      </c>
      <c r="DE68" s="44">
        <f t="shared" si="16"/>
        <v>0</v>
      </c>
      <c r="DF68" s="44">
        <f t="shared" si="16"/>
        <v>0</v>
      </c>
      <c r="DG68" s="44">
        <f t="shared" si="16"/>
        <v>0</v>
      </c>
      <c r="DH68" s="44">
        <f t="shared" si="16"/>
        <v>0</v>
      </c>
      <c r="DI68" s="44">
        <f t="shared" si="16"/>
        <v>0</v>
      </c>
      <c r="DJ68" s="44">
        <f t="shared" si="16"/>
        <v>0</v>
      </c>
      <c r="DK68" s="44">
        <f t="shared" si="16"/>
        <v>1</v>
      </c>
      <c r="DL68" s="44">
        <f t="shared" si="16"/>
        <v>36</v>
      </c>
      <c r="DM68" s="44">
        <f t="shared" si="16"/>
        <v>1</v>
      </c>
      <c r="DN68" s="44">
        <f t="shared" si="16"/>
        <v>36</v>
      </c>
      <c r="DO68" s="44">
        <f t="shared" si="16"/>
        <v>1</v>
      </c>
      <c r="DP68" s="44">
        <f t="shared" si="16"/>
        <v>36</v>
      </c>
      <c r="DQ68" s="44">
        <f t="shared" si="16"/>
        <v>0</v>
      </c>
      <c r="DR68" s="44">
        <f t="shared" si="16"/>
        <v>0</v>
      </c>
      <c r="DS68" s="44">
        <f t="shared" si="16"/>
        <v>16</v>
      </c>
      <c r="DT68" s="44">
        <f t="shared" si="16"/>
        <v>27230</v>
      </c>
      <c r="DU68" s="44">
        <f t="shared" si="16"/>
        <v>16</v>
      </c>
      <c r="DV68" s="44">
        <f t="shared" si="16"/>
        <v>27230</v>
      </c>
      <c r="DW68" s="44">
        <f t="shared" si="16"/>
        <v>16</v>
      </c>
      <c r="DX68" s="44">
        <f t="shared" si="16"/>
        <v>27230</v>
      </c>
      <c r="DY68" s="44">
        <f t="shared" si="16"/>
        <v>0</v>
      </c>
      <c r="DZ68" s="44">
        <f t="shared" si="18"/>
        <v>0</v>
      </c>
      <c r="EA68" s="44">
        <f t="shared" si="18"/>
        <v>271</v>
      </c>
      <c r="EB68" s="44">
        <f t="shared" si="18"/>
        <v>133670</v>
      </c>
      <c r="EC68" s="44">
        <f t="shared" si="18"/>
        <v>269</v>
      </c>
      <c r="ED68" s="44">
        <f t="shared" si="18"/>
        <v>132220</v>
      </c>
      <c r="EE68" s="44">
        <f t="shared" si="18"/>
        <v>269</v>
      </c>
      <c r="EF68" s="44">
        <f t="shared" si="18"/>
        <v>132670</v>
      </c>
      <c r="EG68" s="44">
        <f t="shared" si="18"/>
        <v>0</v>
      </c>
      <c r="EH68" s="44">
        <f t="shared" si="18"/>
        <v>0</v>
      </c>
      <c r="EI68" s="44">
        <f t="shared" si="18"/>
        <v>4</v>
      </c>
      <c r="EJ68" s="44">
        <f t="shared" si="15"/>
        <v>17425</v>
      </c>
      <c r="EK68" s="44">
        <f t="shared" si="15"/>
        <v>4</v>
      </c>
      <c r="EL68" s="44">
        <f t="shared" si="15"/>
        <v>17425</v>
      </c>
      <c r="EM68" s="44">
        <f t="shared" si="15"/>
        <v>4</v>
      </c>
      <c r="EN68" s="44">
        <f t="shared" si="15"/>
        <v>17425</v>
      </c>
      <c r="EO68" s="44">
        <f t="shared" si="15"/>
        <v>0</v>
      </c>
      <c r="EP68" s="44">
        <f t="shared" si="15"/>
        <v>0</v>
      </c>
      <c r="EQ68" s="44">
        <f t="shared" si="15"/>
        <v>6</v>
      </c>
      <c r="ER68" s="44">
        <f t="shared" si="15"/>
        <v>10485</v>
      </c>
      <c r="ES68" s="44">
        <f t="shared" si="15"/>
        <v>6</v>
      </c>
      <c r="ET68" s="44">
        <f t="shared" si="15"/>
        <v>10485</v>
      </c>
      <c r="EU68" s="44">
        <f t="shared" si="15"/>
        <v>6</v>
      </c>
      <c r="EV68" s="44">
        <f t="shared" si="15"/>
        <v>10485</v>
      </c>
      <c r="EW68" s="44">
        <f t="shared" si="15"/>
        <v>0</v>
      </c>
      <c r="EX68" s="44">
        <f t="shared" si="15"/>
        <v>0</v>
      </c>
    </row>
    <row r="69" spans="1:154" s="31" customFormat="1" ht="15" x14ac:dyDescent="0.25">
      <c r="A69" s="15">
        <v>8</v>
      </c>
      <c r="B69" s="15" t="s">
        <v>39</v>
      </c>
      <c r="C69" s="44">
        <f t="shared" si="17"/>
        <v>398</v>
      </c>
      <c r="D69" s="44">
        <f t="shared" si="17"/>
        <v>366644.20999999996</v>
      </c>
      <c r="E69" s="44">
        <f t="shared" si="17"/>
        <v>374</v>
      </c>
      <c r="F69" s="44">
        <f t="shared" si="17"/>
        <v>342066.23</v>
      </c>
      <c r="G69" s="44">
        <f t="shared" si="17"/>
        <v>345</v>
      </c>
      <c r="H69" s="44">
        <f t="shared" si="17"/>
        <v>329654.43000000005</v>
      </c>
      <c r="I69" s="44">
        <f t="shared" si="17"/>
        <v>14</v>
      </c>
      <c r="J69" s="44">
        <f t="shared" si="17"/>
        <v>6423</v>
      </c>
      <c r="K69" s="44">
        <f t="shared" si="17"/>
        <v>110</v>
      </c>
      <c r="L69" s="44">
        <f t="shared" si="17"/>
        <v>156190.21</v>
      </c>
      <c r="M69" s="44">
        <f t="shared" si="17"/>
        <v>98</v>
      </c>
      <c r="N69" s="44">
        <f t="shared" si="17"/>
        <v>131415.9</v>
      </c>
      <c r="O69" s="44">
        <f t="shared" si="17"/>
        <v>84</v>
      </c>
      <c r="P69" s="44">
        <f t="shared" si="17"/>
        <v>127112.9</v>
      </c>
      <c r="Q69" s="44">
        <f t="shared" si="17"/>
        <v>5</v>
      </c>
      <c r="R69" s="44">
        <f t="shared" si="17"/>
        <v>3853</v>
      </c>
      <c r="S69" s="44">
        <f t="shared" si="17"/>
        <v>44</v>
      </c>
      <c r="T69" s="44">
        <f t="shared" si="17"/>
        <v>83244</v>
      </c>
      <c r="U69" s="44">
        <f t="shared" si="17"/>
        <v>44</v>
      </c>
      <c r="V69" s="44">
        <f t="shared" si="17"/>
        <v>84144.05</v>
      </c>
      <c r="W69" s="44">
        <f t="shared" si="17"/>
        <v>44</v>
      </c>
      <c r="X69" s="44">
        <f t="shared" si="17"/>
        <v>81362.75</v>
      </c>
      <c r="Y69" s="44">
        <f t="shared" si="17"/>
        <v>0</v>
      </c>
      <c r="Z69" s="44">
        <f t="shared" si="17"/>
        <v>0</v>
      </c>
      <c r="AA69" s="44">
        <f t="shared" si="17"/>
        <v>152</v>
      </c>
      <c r="AB69" s="44">
        <f t="shared" si="17"/>
        <v>64228</v>
      </c>
      <c r="AC69" s="44">
        <f t="shared" si="17"/>
        <v>147</v>
      </c>
      <c r="AD69" s="44">
        <f t="shared" si="17"/>
        <v>63973.279999999999</v>
      </c>
      <c r="AE69" s="44">
        <f t="shared" si="17"/>
        <v>136</v>
      </c>
      <c r="AF69" s="44">
        <f t="shared" si="17"/>
        <v>62395.28</v>
      </c>
      <c r="AG69" s="44">
        <f t="shared" si="17"/>
        <v>7</v>
      </c>
      <c r="AH69" s="44">
        <f t="shared" si="17"/>
        <v>1320</v>
      </c>
      <c r="AI69" s="44">
        <f t="shared" si="17"/>
        <v>10</v>
      </c>
      <c r="AJ69" s="44">
        <f t="shared" si="17"/>
        <v>11890</v>
      </c>
      <c r="AK69" s="44">
        <f t="shared" si="17"/>
        <v>8</v>
      </c>
      <c r="AL69" s="44">
        <f t="shared" si="17"/>
        <v>11590</v>
      </c>
      <c r="AM69" s="44">
        <f t="shared" si="17"/>
        <v>8</v>
      </c>
      <c r="AN69" s="44">
        <f t="shared" si="17"/>
        <v>11590</v>
      </c>
      <c r="AO69" s="44">
        <f t="shared" si="17"/>
        <v>0</v>
      </c>
      <c r="AP69" s="44">
        <f t="shared" si="17"/>
        <v>0</v>
      </c>
      <c r="AQ69" s="44">
        <f t="shared" si="17"/>
        <v>0</v>
      </c>
      <c r="AR69" s="44">
        <f t="shared" si="17"/>
        <v>0</v>
      </c>
      <c r="AS69" s="44">
        <f t="shared" si="17"/>
        <v>0</v>
      </c>
      <c r="AT69" s="44">
        <f t="shared" si="17"/>
        <v>0</v>
      </c>
      <c r="AU69" s="44">
        <f t="shared" si="17"/>
        <v>0</v>
      </c>
      <c r="AV69" s="44">
        <f t="shared" si="17"/>
        <v>0</v>
      </c>
      <c r="AW69" s="44">
        <f t="shared" si="17"/>
        <v>0</v>
      </c>
      <c r="AX69" s="44">
        <f t="shared" si="17"/>
        <v>0</v>
      </c>
      <c r="AY69" s="44">
        <f t="shared" si="17"/>
        <v>1</v>
      </c>
      <c r="AZ69" s="44">
        <f t="shared" si="17"/>
        <v>300</v>
      </c>
      <c r="BA69" s="44">
        <f t="shared" si="17"/>
        <v>1</v>
      </c>
      <c r="BB69" s="44">
        <f t="shared" si="17"/>
        <v>300</v>
      </c>
      <c r="BC69" s="44">
        <f t="shared" si="17"/>
        <v>1</v>
      </c>
      <c r="BD69" s="44">
        <f t="shared" si="17"/>
        <v>300</v>
      </c>
      <c r="BE69" s="44">
        <f t="shared" si="17"/>
        <v>0</v>
      </c>
      <c r="BF69" s="44">
        <f t="shared" si="17"/>
        <v>0</v>
      </c>
      <c r="BG69" s="44">
        <f t="shared" si="17"/>
        <v>6</v>
      </c>
      <c r="BH69" s="44">
        <f t="shared" si="17"/>
        <v>9300</v>
      </c>
      <c r="BI69" s="44">
        <f t="shared" si="17"/>
        <v>6</v>
      </c>
      <c r="BJ69" s="44">
        <f t="shared" si="17"/>
        <v>9300</v>
      </c>
      <c r="BK69" s="44">
        <f t="shared" si="17"/>
        <v>6</v>
      </c>
      <c r="BL69" s="44">
        <f t="shared" si="17"/>
        <v>9300</v>
      </c>
      <c r="BM69" s="44">
        <f t="shared" si="17"/>
        <v>0</v>
      </c>
      <c r="BN69" s="44">
        <f t="shared" ref="BN69:DY70" si="19">BN17+BN34+BN51</f>
        <v>0</v>
      </c>
      <c r="BO69" s="44">
        <f t="shared" si="19"/>
        <v>3</v>
      </c>
      <c r="BP69" s="44">
        <f t="shared" si="19"/>
        <v>1800</v>
      </c>
      <c r="BQ69" s="44">
        <f t="shared" si="19"/>
        <v>3</v>
      </c>
      <c r="BR69" s="44">
        <f t="shared" si="19"/>
        <v>1800</v>
      </c>
      <c r="BS69" s="44">
        <f t="shared" si="19"/>
        <v>2</v>
      </c>
      <c r="BT69" s="44">
        <f t="shared" si="19"/>
        <v>1300</v>
      </c>
      <c r="BU69" s="44">
        <f t="shared" si="19"/>
        <v>0</v>
      </c>
      <c r="BV69" s="44">
        <f t="shared" si="19"/>
        <v>0</v>
      </c>
      <c r="BW69" s="44">
        <f t="shared" si="16"/>
        <v>0</v>
      </c>
      <c r="BX69" s="44">
        <f t="shared" si="16"/>
        <v>0</v>
      </c>
      <c r="BY69" s="44">
        <f t="shared" si="16"/>
        <v>0</v>
      </c>
      <c r="BZ69" s="44">
        <f t="shared" si="16"/>
        <v>0</v>
      </c>
      <c r="CA69" s="44">
        <f t="shared" si="16"/>
        <v>0</v>
      </c>
      <c r="CB69" s="44">
        <f t="shared" si="16"/>
        <v>0</v>
      </c>
      <c r="CC69" s="44">
        <f t="shared" si="16"/>
        <v>0</v>
      </c>
      <c r="CD69" s="44">
        <f t="shared" si="16"/>
        <v>0</v>
      </c>
      <c r="CE69" s="44">
        <f t="shared" si="16"/>
        <v>0</v>
      </c>
      <c r="CF69" s="44">
        <f t="shared" si="16"/>
        <v>0</v>
      </c>
      <c r="CG69" s="44">
        <f t="shared" si="16"/>
        <v>0</v>
      </c>
      <c r="CH69" s="44">
        <f t="shared" si="16"/>
        <v>0</v>
      </c>
      <c r="CI69" s="44">
        <f t="shared" si="16"/>
        <v>0</v>
      </c>
      <c r="CJ69" s="44">
        <f t="shared" si="16"/>
        <v>0</v>
      </c>
      <c r="CK69" s="44">
        <f t="shared" si="16"/>
        <v>0</v>
      </c>
      <c r="CL69" s="44">
        <f t="shared" si="16"/>
        <v>0</v>
      </c>
      <c r="CM69" s="44">
        <f t="shared" si="16"/>
        <v>0</v>
      </c>
      <c r="CN69" s="44">
        <f t="shared" si="16"/>
        <v>0</v>
      </c>
      <c r="CO69" s="44">
        <f t="shared" si="16"/>
        <v>0</v>
      </c>
      <c r="CP69" s="44">
        <f t="shared" si="16"/>
        <v>0</v>
      </c>
      <c r="CQ69" s="44">
        <f t="shared" si="16"/>
        <v>0</v>
      </c>
      <c r="CR69" s="44">
        <f t="shared" si="16"/>
        <v>0</v>
      </c>
      <c r="CS69" s="44">
        <f t="shared" si="16"/>
        <v>0</v>
      </c>
      <c r="CT69" s="44">
        <f t="shared" si="16"/>
        <v>0</v>
      </c>
      <c r="CU69" s="44">
        <f t="shared" si="16"/>
        <v>0</v>
      </c>
      <c r="CV69" s="44">
        <f t="shared" si="16"/>
        <v>0</v>
      </c>
      <c r="CW69" s="44">
        <f t="shared" si="16"/>
        <v>0</v>
      </c>
      <c r="CX69" s="44">
        <f t="shared" si="16"/>
        <v>0</v>
      </c>
      <c r="CY69" s="44">
        <f t="shared" si="16"/>
        <v>0</v>
      </c>
      <c r="CZ69" s="44">
        <f t="shared" si="16"/>
        <v>0</v>
      </c>
      <c r="DA69" s="44">
        <f t="shared" si="16"/>
        <v>0</v>
      </c>
      <c r="DB69" s="44">
        <f t="shared" si="16"/>
        <v>0</v>
      </c>
      <c r="DC69" s="44">
        <f t="shared" si="16"/>
        <v>1</v>
      </c>
      <c r="DD69" s="44">
        <f t="shared" si="16"/>
        <v>3715</v>
      </c>
      <c r="DE69" s="44">
        <f t="shared" si="16"/>
        <v>1</v>
      </c>
      <c r="DF69" s="44">
        <f t="shared" si="16"/>
        <v>3715</v>
      </c>
      <c r="DG69" s="44">
        <f t="shared" si="16"/>
        <v>1</v>
      </c>
      <c r="DH69" s="44">
        <f t="shared" si="16"/>
        <v>3715</v>
      </c>
      <c r="DI69" s="44">
        <f t="shared" si="16"/>
        <v>0</v>
      </c>
      <c r="DJ69" s="44">
        <f t="shared" si="16"/>
        <v>0</v>
      </c>
      <c r="DK69" s="44">
        <f t="shared" si="16"/>
        <v>0</v>
      </c>
      <c r="DL69" s="44">
        <f t="shared" si="16"/>
        <v>0</v>
      </c>
      <c r="DM69" s="44">
        <f t="shared" si="16"/>
        <v>0</v>
      </c>
      <c r="DN69" s="44">
        <f t="shared" si="16"/>
        <v>0</v>
      </c>
      <c r="DO69" s="44">
        <f t="shared" si="16"/>
        <v>0</v>
      </c>
      <c r="DP69" s="44">
        <f t="shared" si="16"/>
        <v>0</v>
      </c>
      <c r="DQ69" s="44">
        <f t="shared" si="16"/>
        <v>0</v>
      </c>
      <c r="DR69" s="44">
        <f t="shared" si="16"/>
        <v>0</v>
      </c>
      <c r="DS69" s="44">
        <f t="shared" si="16"/>
        <v>19</v>
      </c>
      <c r="DT69" s="44">
        <f t="shared" si="16"/>
        <v>20537</v>
      </c>
      <c r="DU69" s="44">
        <f t="shared" si="16"/>
        <v>19</v>
      </c>
      <c r="DV69" s="44">
        <f t="shared" si="16"/>
        <v>20538</v>
      </c>
      <c r="DW69" s="44">
        <f t="shared" si="16"/>
        <v>17</v>
      </c>
      <c r="DX69" s="44">
        <f t="shared" si="16"/>
        <v>17788.5</v>
      </c>
      <c r="DY69" s="44">
        <f t="shared" si="16"/>
        <v>1</v>
      </c>
      <c r="DZ69" s="44">
        <f t="shared" si="18"/>
        <v>750</v>
      </c>
      <c r="EA69" s="44">
        <f t="shared" si="18"/>
        <v>47</v>
      </c>
      <c r="EB69" s="44">
        <f t="shared" si="18"/>
        <v>13390</v>
      </c>
      <c r="EC69" s="44">
        <f t="shared" si="18"/>
        <v>43</v>
      </c>
      <c r="ED69" s="44">
        <f t="shared" si="18"/>
        <v>13340</v>
      </c>
      <c r="EE69" s="44">
        <f t="shared" si="18"/>
        <v>42</v>
      </c>
      <c r="EF69" s="44">
        <f t="shared" si="18"/>
        <v>12840</v>
      </c>
      <c r="EG69" s="44">
        <f t="shared" si="18"/>
        <v>1</v>
      </c>
      <c r="EH69" s="44">
        <f t="shared" si="18"/>
        <v>500</v>
      </c>
      <c r="EI69" s="44">
        <f t="shared" si="18"/>
        <v>1</v>
      </c>
      <c r="EJ69" s="44">
        <f t="shared" si="18"/>
        <v>100</v>
      </c>
      <c r="EK69" s="44">
        <f t="shared" si="18"/>
        <v>0</v>
      </c>
      <c r="EL69" s="44">
        <f t="shared" si="18"/>
        <v>0</v>
      </c>
      <c r="EM69" s="44">
        <f t="shared" si="18"/>
        <v>0</v>
      </c>
      <c r="EN69" s="44">
        <f t="shared" si="18"/>
        <v>0</v>
      </c>
      <c r="EO69" s="44">
        <f t="shared" si="18"/>
        <v>0</v>
      </c>
      <c r="EP69" s="44">
        <f t="shared" si="15"/>
        <v>0</v>
      </c>
      <c r="EQ69" s="44">
        <f t="shared" si="15"/>
        <v>4</v>
      </c>
      <c r="ER69" s="44">
        <f t="shared" si="15"/>
        <v>1950</v>
      </c>
      <c r="ES69" s="44">
        <f t="shared" si="15"/>
        <v>4</v>
      </c>
      <c r="ET69" s="44">
        <f t="shared" si="15"/>
        <v>1950</v>
      </c>
      <c r="EU69" s="44">
        <f t="shared" si="15"/>
        <v>4</v>
      </c>
      <c r="EV69" s="44">
        <f t="shared" si="15"/>
        <v>1950</v>
      </c>
      <c r="EW69" s="44">
        <f t="shared" si="15"/>
        <v>0</v>
      </c>
      <c r="EX69" s="44">
        <f t="shared" si="15"/>
        <v>0</v>
      </c>
    </row>
    <row r="70" spans="1:154" s="31" customFormat="1" ht="15" x14ac:dyDescent="0.25">
      <c r="A70" s="15">
        <v>9</v>
      </c>
      <c r="B70" s="15" t="s">
        <v>40</v>
      </c>
      <c r="C70" s="44">
        <f t="shared" ref="C70:BN70" si="20">C18+C35+C52</f>
        <v>1025</v>
      </c>
      <c r="D70" s="44">
        <f t="shared" si="20"/>
        <v>995833.65000000014</v>
      </c>
      <c r="E70" s="44">
        <f t="shared" si="20"/>
        <v>995</v>
      </c>
      <c r="F70" s="44">
        <f t="shared" si="20"/>
        <v>975938.41000000015</v>
      </c>
      <c r="G70" s="44">
        <f t="shared" si="20"/>
        <v>987</v>
      </c>
      <c r="H70" s="44">
        <f t="shared" si="20"/>
        <v>934576.38000000012</v>
      </c>
      <c r="I70" s="44">
        <f t="shared" si="20"/>
        <v>8</v>
      </c>
      <c r="J70" s="44">
        <f t="shared" si="20"/>
        <v>41362</v>
      </c>
      <c r="K70" s="44">
        <f t="shared" si="20"/>
        <v>177</v>
      </c>
      <c r="L70" s="44">
        <f t="shared" si="20"/>
        <v>323583.5</v>
      </c>
      <c r="M70" s="44">
        <f t="shared" si="20"/>
        <v>164</v>
      </c>
      <c r="N70" s="44">
        <f t="shared" si="20"/>
        <v>311756.65000000002</v>
      </c>
      <c r="O70" s="44">
        <f t="shared" si="20"/>
        <v>156</v>
      </c>
      <c r="P70" s="44">
        <f t="shared" si="20"/>
        <v>270394.62</v>
      </c>
      <c r="Q70" s="44">
        <f t="shared" si="20"/>
        <v>8</v>
      </c>
      <c r="R70" s="44">
        <f t="shared" si="20"/>
        <v>41362</v>
      </c>
      <c r="S70" s="44">
        <f t="shared" si="20"/>
        <v>119</v>
      </c>
      <c r="T70" s="44">
        <f t="shared" si="20"/>
        <v>212251.69</v>
      </c>
      <c r="U70" s="44">
        <f t="shared" si="20"/>
        <v>115</v>
      </c>
      <c r="V70" s="44">
        <f t="shared" si="20"/>
        <v>208175.8</v>
      </c>
      <c r="W70" s="44">
        <f t="shared" si="20"/>
        <v>115</v>
      </c>
      <c r="X70" s="44">
        <f t="shared" si="20"/>
        <v>208175.8</v>
      </c>
      <c r="Y70" s="44">
        <f t="shared" si="20"/>
        <v>0</v>
      </c>
      <c r="Z70" s="44">
        <f t="shared" si="20"/>
        <v>0</v>
      </c>
      <c r="AA70" s="44">
        <f t="shared" si="20"/>
        <v>532</v>
      </c>
      <c r="AB70" s="44">
        <f t="shared" si="20"/>
        <v>362513.5</v>
      </c>
      <c r="AC70" s="44">
        <f t="shared" si="20"/>
        <v>522</v>
      </c>
      <c r="AD70" s="44">
        <f t="shared" si="20"/>
        <v>358985.5</v>
      </c>
      <c r="AE70" s="44">
        <f t="shared" si="20"/>
        <v>522</v>
      </c>
      <c r="AF70" s="44">
        <f t="shared" si="20"/>
        <v>358985.5</v>
      </c>
      <c r="AG70" s="44">
        <f t="shared" si="20"/>
        <v>0</v>
      </c>
      <c r="AH70" s="44">
        <f t="shared" si="20"/>
        <v>0</v>
      </c>
      <c r="AI70" s="44">
        <f t="shared" si="20"/>
        <v>0</v>
      </c>
      <c r="AJ70" s="44">
        <f t="shared" si="20"/>
        <v>0</v>
      </c>
      <c r="AK70" s="44">
        <f t="shared" si="20"/>
        <v>0</v>
      </c>
      <c r="AL70" s="44">
        <f t="shared" si="20"/>
        <v>0</v>
      </c>
      <c r="AM70" s="44">
        <f t="shared" si="20"/>
        <v>0</v>
      </c>
      <c r="AN70" s="44">
        <f t="shared" si="20"/>
        <v>0</v>
      </c>
      <c r="AO70" s="44">
        <f t="shared" si="20"/>
        <v>0</v>
      </c>
      <c r="AP70" s="44">
        <f t="shared" si="20"/>
        <v>0</v>
      </c>
      <c r="AQ70" s="44">
        <f t="shared" si="20"/>
        <v>0</v>
      </c>
      <c r="AR70" s="44">
        <f t="shared" si="20"/>
        <v>0</v>
      </c>
      <c r="AS70" s="44">
        <f t="shared" si="20"/>
        <v>0</v>
      </c>
      <c r="AT70" s="44">
        <f t="shared" si="20"/>
        <v>0</v>
      </c>
      <c r="AU70" s="44">
        <f t="shared" si="20"/>
        <v>0</v>
      </c>
      <c r="AV70" s="44">
        <f t="shared" si="20"/>
        <v>0</v>
      </c>
      <c r="AW70" s="44">
        <f t="shared" si="20"/>
        <v>0</v>
      </c>
      <c r="AX70" s="44">
        <f t="shared" si="20"/>
        <v>0</v>
      </c>
      <c r="AY70" s="44">
        <f t="shared" si="20"/>
        <v>2</v>
      </c>
      <c r="AZ70" s="44">
        <f t="shared" si="20"/>
        <v>3370</v>
      </c>
      <c r="BA70" s="44">
        <f t="shared" si="20"/>
        <v>2</v>
      </c>
      <c r="BB70" s="44">
        <f t="shared" si="20"/>
        <v>3370</v>
      </c>
      <c r="BC70" s="44">
        <f t="shared" si="20"/>
        <v>2</v>
      </c>
      <c r="BD70" s="44">
        <f t="shared" si="20"/>
        <v>3370</v>
      </c>
      <c r="BE70" s="44">
        <f t="shared" si="20"/>
        <v>0</v>
      </c>
      <c r="BF70" s="44">
        <f t="shared" si="20"/>
        <v>0</v>
      </c>
      <c r="BG70" s="44">
        <f t="shared" si="20"/>
        <v>22</v>
      </c>
      <c r="BH70" s="44">
        <f t="shared" si="20"/>
        <v>20850</v>
      </c>
      <c r="BI70" s="44">
        <f t="shared" si="20"/>
        <v>22</v>
      </c>
      <c r="BJ70" s="44">
        <f t="shared" si="20"/>
        <v>20850</v>
      </c>
      <c r="BK70" s="44">
        <f t="shared" si="20"/>
        <v>22</v>
      </c>
      <c r="BL70" s="44">
        <f t="shared" si="20"/>
        <v>20850</v>
      </c>
      <c r="BM70" s="44">
        <f t="shared" si="20"/>
        <v>0</v>
      </c>
      <c r="BN70" s="44">
        <f t="shared" si="20"/>
        <v>0</v>
      </c>
      <c r="BO70" s="44">
        <f t="shared" si="19"/>
        <v>40</v>
      </c>
      <c r="BP70" s="44">
        <f t="shared" si="19"/>
        <v>28159.5</v>
      </c>
      <c r="BQ70" s="44">
        <f t="shared" si="19"/>
        <v>38</v>
      </c>
      <c r="BR70" s="44">
        <f t="shared" si="19"/>
        <v>27755</v>
      </c>
      <c r="BS70" s="44">
        <f t="shared" si="19"/>
        <v>38</v>
      </c>
      <c r="BT70" s="44">
        <f t="shared" si="19"/>
        <v>27755</v>
      </c>
      <c r="BU70" s="44">
        <f t="shared" si="19"/>
        <v>0</v>
      </c>
      <c r="BV70" s="44">
        <f t="shared" si="19"/>
        <v>0</v>
      </c>
      <c r="BW70" s="44">
        <f t="shared" si="16"/>
        <v>0</v>
      </c>
      <c r="BX70" s="44">
        <f t="shared" si="16"/>
        <v>0</v>
      </c>
      <c r="BY70" s="44">
        <f t="shared" si="16"/>
        <v>0</v>
      </c>
      <c r="BZ70" s="44">
        <f t="shared" si="16"/>
        <v>0</v>
      </c>
      <c r="CA70" s="44">
        <f t="shared" si="16"/>
        <v>0</v>
      </c>
      <c r="CB70" s="44">
        <f t="shared" si="16"/>
        <v>0</v>
      </c>
      <c r="CC70" s="44">
        <f t="shared" si="16"/>
        <v>0</v>
      </c>
      <c r="CD70" s="44">
        <f t="shared" si="16"/>
        <v>0</v>
      </c>
      <c r="CE70" s="44">
        <f t="shared" si="16"/>
        <v>0</v>
      </c>
      <c r="CF70" s="44">
        <f t="shared" si="16"/>
        <v>0</v>
      </c>
      <c r="CG70" s="44">
        <f t="shared" si="16"/>
        <v>0</v>
      </c>
      <c r="CH70" s="44">
        <f t="shared" si="16"/>
        <v>0</v>
      </c>
      <c r="CI70" s="44">
        <f t="shared" si="16"/>
        <v>0</v>
      </c>
      <c r="CJ70" s="44">
        <f t="shared" si="16"/>
        <v>0</v>
      </c>
      <c r="CK70" s="44">
        <f t="shared" si="16"/>
        <v>0</v>
      </c>
      <c r="CL70" s="44">
        <f t="shared" si="16"/>
        <v>0</v>
      </c>
      <c r="CM70" s="44">
        <f t="shared" si="16"/>
        <v>0</v>
      </c>
      <c r="CN70" s="44">
        <f t="shared" si="16"/>
        <v>0</v>
      </c>
      <c r="CO70" s="44">
        <f t="shared" si="16"/>
        <v>0</v>
      </c>
      <c r="CP70" s="44">
        <f t="shared" si="16"/>
        <v>0</v>
      </c>
      <c r="CQ70" s="44">
        <f t="shared" si="16"/>
        <v>0</v>
      </c>
      <c r="CR70" s="44">
        <f t="shared" si="16"/>
        <v>0</v>
      </c>
      <c r="CS70" s="44">
        <f t="shared" si="16"/>
        <v>0</v>
      </c>
      <c r="CT70" s="44">
        <f t="shared" si="16"/>
        <v>0</v>
      </c>
      <c r="CU70" s="44">
        <f t="shared" si="16"/>
        <v>0</v>
      </c>
      <c r="CV70" s="44">
        <f t="shared" si="16"/>
        <v>0</v>
      </c>
      <c r="CW70" s="44">
        <f t="shared" si="16"/>
        <v>0</v>
      </c>
      <c r="CX70" s="44">
        <f t="shared" si="16"/>
        <v>0</v>
      </c>
      <c r="CY70" s="44">
        <f t="shared" si="16"/>
        <v>0</v>
      </c>
      <c r="CZ70" s="44">
        <f t="shared" si="16"/>
        <v>0</v>
      </c>
      <c r="DA70" s="44">
        <f t="shared" si="16"/>
        <v>0</v>
      </c>
      <c r="DB70" s="44">
        <f t="shared" si="16"/>
        <v>0</v>
      </c>
      <c r="DC70" s="44">
        <f t="shared" si="16"/>
        <v>0</v>
      </c>
      <c r="DD70" s="44">
        <f t="shared" si="16"/>
        <v>0</v>
      </c>
      <c r="DE70" s="44">
        <f t="shared" si="16"/>
        <v>0</v>
      </c>
      <c r="DF70" s="44">
        <f t="shared" si="16"/>
        <v>0</v>
      </c>
      <c r="DG70" s="44">
        <f t="shared" si="16"/>
        <v>0</v>
      </c>
      <c r="DH70" s="44">
        <f t="shared" si="16"/>
        <v>0</v>
      </c>
      <c r="DI70" s="44">
        <f t="shared" si="16"/>
        <v>0</v>
      </c>
      <c r="DJ70" s="44">
        <f t="shared" si="16"/>
        <v>0</v>
      </c>
      <c r="DK70" s="44">
        <f t="shared" si="16"/>
        <v>0</v>
      </c>
      <c r="DL70" s="44">
        <f t="shared" si="16"/>
        <v>0</v>
      </c>
      <c r="DM70" s="44">
        <f t="shared" si="16"/>
        <v>0</v>
      </c>
      <c r="DN70" s="44">
        <f t="shared" si="16"/>
        <v>0</v>
      </c>
      <c r="DO70" s="44">
        <f t="shared" si="16"/>
        <v>0</v>
      </c>
      <c r="DP70" s="44">
        <f t="shared" si="16"/>
        <v>0</v>
      </c>
      <c r="DQ70" s="44">
        <f t="shared" si="16"/>
        <v>0</v>
      </c>
      <c r="DR70" s="44">
        <f t="shared" si="16"/>
        <v>0</v>
      </c>
      <c r="DS70" s="44">
        <f t="shared" si="16"/>
        <v>5</v>
      </c>
      <c r="DT70" s="44">
        <f t="shared" si="16"/>
        <v>2280</v>
      </c>
      <c r="DU70" s="44">
        <f t="shared" si="16"/>
        <v>5</v>
      </c>
      <c r="DV70" s="44">
        <f t="shared" si="16"/>
        <v>2280</v>
      </c>
      <c r="DW70" s="44">
        <f t="shared" si="16"/>
        <v>5</v>
      </c>
      <c r="DX70" s="44">
        <f t="shared" si="16"/>
        <v>2280</v>
      </c>
      <c r="DY70" s="44">
        <f t="shared" si="16"/>
        <v>0</v>
      </c>
      <c r="DZ70" s="44">
        <f t="shared" si="18"/>
        <v>0</v>
      </c>
      <c r="EA70" s="44">
        <f t="shared" si="18"/>
        <v>107</v>
      </c>
      <c r="EB70" s="44">
        <f t="shared" si="18"/>
        <v>22427</v>
      </c>
      <c r="EC70" s="44">
        <f t="shared" si="18"/>
        <v>107</v>
      </c>
      <c r="ED70" s="44">
        <f t="shared" si="18"/>
        <v>22427</v>
      </c>
      <c r="EE70" s="44">
        <f t="shared" si="18"/>
        <v>107</v>
      </c>
      <c r="EF70" s="44">
        <f t="shared" si="18"/>
        <v>22427</v>
      </c>
      <c r="EG70" s="44">
        <f t="shared" si="18"/>
        <v>0</v>
      </c>
      <c r="EH70" s="44">
        <f t="shared" si="18"/>
        <v>0</v>
      </c>
      <c r="EI70" s="44">
        <f t="shared" si="18"/>
        <v>5</v>
      </c>
      <c r="EJ70" s="44">
        <f t="shared" si="15"/>
        <v>3880</v>
      </c>
      <c r="EK70" s="44">
        <f t="shared" si="15"/>
        <v>5</v>
      </c>
      <c r="EL70" s="44">
        <f t="shared" si="15"/>
        <v>3880</v>
      </c>
      <c r="EM70" s="44">
        <f t="shared" si="15"/>
        <v>5</v>
      </c>
      <c r="EN70" s="44">
        <f t="shared" si="15"/>
        <v>3880</v>
      </c>
      <c r="EO70" s="44">
        <f t="shared" si="15"/>
        <v>0</v>
      </c>
      <c r="EP70" s="44">
        <f t="shared" si="15"/>
        <v>0</v>
      </c>
      <c r="EQ70" s="44">
        <f t="shared" si="15"/>
        <v>16</v>
      </c>
      <c r="ER70" s="44">
        <f t="shared" si="15"/>
        <v>16518.46</v>
      </c>
      <c r="ES70" s="44">
        <f t="shared" si="15"/>
        <v>15</v>
      </c>
      <c r="ET70" s="44">
        <f t="shared" si="15"/>
        <v>16458.46</v>
      </c>
      <c r="EU70" s="44">
        <f t="shared" si="15"/>
        <v>15</v>
      </c>
      <c r="EV70" s="44">
        <f t="shared" si="15"/>
        <v>16458.46</v>
      </c>
      <c r="EW70" s="44">
        <f t="shared" si="15"/>
        <v>0</v>
      </c>
      <c r="EX70" s="44">
        <f t="shared" si="15"/>
        <v>0</v>
      </c>
    </row>
    <row r="71" spans="1:154" s="31" customFormat="1" ht="15" x14ac:dyDescent="0.25">
      <c r="A71" s="18"/>
      <c r="B71" s="19" t="s">
        <v>41</v>
      </c>
      <c r="C71" s="44">
        <f>SUM(C62:C70)</f>
        <v>20234</v>
      </c>
      <c r="D71" s="44">
        <f t="shared" ref="D71:BO71" si="21">SUM(D62:D70)</f>
        <v>68809589.790000007</v>
      </c>
      <c r="E71" s="44">
        <f t="shared" si="21"/>
        <v>19418</v>
      </c>
      <c r="F71" s="44">
        <f t="shared" si="21"/>
        <v>65531494.925999984</v>
      </c>
      <c r="G71" s="44">
        <f t="shared" si="21"/>
        <v>13779</v>
      </c>
      <c r="H71" s="44">
        <f t="shared" si="21"/>
        <v>26189383.336000003</v>
      </c>
      <c r="I71" s="44">
        <f t="shared" si="21"/>
        <v>10332</v>
      </c>
      <c r="J71" s="44">
        <f t="shared" si="21"/>
        <v>1858591.27</v>
      </c>
      <c r="K71" s="44">
        <f t="shared" si="21"/>
        <v>3662</v>
      </c>
      <c r="L71" s="44">
        <f t="shared" si="21"/>
        <v>19036115.500000004</v>
      </c>
      <c r="M71" s="44">
        <f t="shared" si="21"/>
        <v>3436</v>
      </c>
      <c r="N71" s="44">
        <f t="shared" si="21"/>
        <v>17913353.285999998</v>
      </c>
      <c r="O71" s="44">
        <f t="shared" si="21"/>
        <v>2579</v>
      </c>
      <c r="P71" s="44">
        <f t="shared" si="21"/>
        <v>8376705.5259999996</v>
      </c>
      <c r="Q71" s="44">
        <f t="shared" si="21"/>
        <v>104</v>
      </c>
      <c r="R71" s="44">
        <f t="shared" si="21"/>
        <v>1551180.1700000002</v>
      </c>
      <c r="S71" s="44">
        <f t="shared" si="21"/>
        <v>5749</v>
      </c>
      <c r="T71" s="44">
        <f t="shared" si="21"/>
        <v>25673522.300000004</v>
      </c>
      <c r="U71" s="44">
        <f t="shared" si="21"/>
        <v>5537</v>
      </c>
      <c r="V71" s="44">
        <f t="shared" si="21"/>
        <v>25054927.470000003</v>
      </c>
      <c r="W71" s="44">
        <f t="shared" si="21"/>
        <v>3899</v>
      </c>
      <c r="X71" s="44">
        <f t="shared" si="21"/>
        <v>5483133.0199999996</v>
      </c>
      <c r="Y71" s="44">
        <f t="shared" si="21"/>
        <v>106</v>
      </c>
      <c r="Z71" s="44">
        <f t="shared" si="21"/>
        <v>163407.5</v>
      </c>
      <c r="AA71" s="44">
        <f t="shared" si="21"/>
        <v>5705</v>
      </c>
      <c r="AB71" s="44">
        <f t="shared" si="21"/>
        <v>10548153.359999999</v>
      </c>
      <c r="AC71" s="44">
        <f t="shared" si="21"/>
        <v>5586</v>
      </c>
      <c r="AD71" s="44">
        <f t="shared" si="21"/>
        <v>10216466.359999998</v>
      </c>
      <c r="AE71" s="44">
        <f t="shared" si="21"/>
        <v>4073</v>
      </c>
      <c r="AF71" s="44">
        <f t="shared" si="21"/>
        <v>5613080.8000000007</v>
      </c>
      <c r="AG71" s="44">
        <f t="shared" si="21"/>
        <v>10079</v>
      </c>
      <c r="AH71" s="44">
        <f t="shared" si="21"/>
        <v>51485.4</v>
      </c>
      <c r="AI71" s="44">
        <f t="shared" si="21"/>
        <v>208</v>
      </c>
      <c r="AJ71" s="44">
        <f t="shared" si="21"/>
        <v>792823.92999999993</v>
      </c>
      <c r="AK71" s="44">
        <f t="shared" si="21"/>
        <v>192</v>
      </c>
      <c r="AL71" s="44">
        <f t="shared" si="21"/>
        <v>732755.14</v>
      </c>
      <c r="AM71" s="44">
        <f t="shared" si="21"/>
        <v>97</v>
      </c>
      <c r="AN71" s="44">
        <f t="shared" si="21"/>
        <v>226158.29</v>
      </c>
      <c r="AO71" s="44">
        <f t="shared" si="21"/>
        <v>0</v>
      </c>
      <c r="AP71" s="44">
        <f t="shared" si="21"/>
        <v>0</v>
      </c>
      <c r="AQ71" s="44">
        <f t="shared" si="21"/>
        <v>55</v>
      </c>
      <c r="AR71" s="44">
        <f t="shared" si="21"/>
        <v>1192338.8999999999</v>
      </c>
      <c r="AS71" s="44">
        <f t="shared" si="21"/>
        <v>47</v>
      </c>
      <c r="AT71" s="44">
        <f t="shared" si="21"/>
        <v>1103310.1499999999</v>
      </c>
      <c r="AU71" s="44">
        <f t="shared" si="21"/>
        <v>31</v>
      </c>
      <c r="AV71" s="44">
        <f t="shared" si="21"/>
        <v>807417</v>
      </c>
      <c r="AW71" s="44">
        <f t="shared" si="21"/>
        <v>1</v>
      </c>
      <c r="AX71" s="44">
        <f t="shared" si="21"/>
        <v>33715.9</v>
      </c>
      <c r="AY71" s="44">
        <f t="shared" si="21"/>
        <v>66</v>
      </c>
      <c r="AZ71" s="44">
        <f t="shared" si="21"/>
        <v>261102.78</v>
      </c>
      <c r="BA71" s="44">
        <f t="shared" si="21"/>
        <v>62</v>
      </c>
      <c r="BB71" s="44">
        <f t="shared" si="21"/>
        <v>203840.1</v>
      </c>
      <c r="BC71" s="44">
        <f t="shared" si="21"/>
        <v>35</v>
      </c>
      <c r="BD71" s="44">
        <f t="shared" si="21"/>
        <v>162182.9</v>
      </c>
      <c r="BE71" s="44">
        <f t="shared" si="21"/>
        <v>1</v>
      </c>
      <c r="BF71" s="44">
        <f t="shared" si="21"/>
        <v>11000</v>
      </c>
      <c r="BG71" s="44">
        <f t="shared" si="21"/>
        <v>715</v>
      </c>
      <c r="BH71" s="44">
        <f t="shared" si="21"/>
        <v>4181456.88</v>
      </c>
      <c r="BI71" s="44">
        <f t="shared" si="21"/>
        <v>665</v>
      </c>
      <c r="BJ71" s="44">
        <f t="shared" si="21"/>
        <v>3767788.03</v>
      </c>
      <c r="BK71" s="44">
        <f t="shared" si="21"/>
        <v>474</v>
      </c>
      <c r="BL71" s="44">
        <f t="shared" si="21"/>
        <v>1849987.3199999998</v>
      </c>
      <c r="BM71" s="44">
        <f t="shared" si="21"/>
        <v>10</v>
      </c>
      <c r="BN71" s="44">
        <f t="shared" si="21"/>
        <v>19678.3</v>
      </c>
      <c r="BO71" s="44">
        <f t="shared" si="21"/>
        <v>199</v>
      </c>
      <c r="BP71" s="44">
        <f t="shared" ref="BP71:EA71" si="22">SUM(BP62:BP70)</f>
        <v>359783.64</v>
      </c>
      <c r="BQ71" s="44">
        <f t="shared" si="22"/>
        <v>190</v>
      </c>
      <c r="BR71" s="44">
        <f t="shared" si="22"/>
        <v>360345.64</v>
      </c>
      <c r="BS71" s="44">
        <f t="shared" si="22"/>
        <v>162</v>
      </c>
      <c r="BT71" s="44">
        <f t="shared" si="22"/>
        <v>304668.66000000003</v>
      </c>
      <c r="BU71" s="44">
        <f t="shared" si="22"/>
        <v>2</v>
      </c>
      <c r="BV71" s="44">
        <f t="shared" si="22"/>
        <v>1070</v>
      </c>
      <c r="BW71" s="44">
        <f t="shared" si="22"/>
        <v>5</v>
      </c>
      <c r="BX71" s="44">
        <f t="shared" si="22"/>
        <v>20053</v>
      </c>
      <c r="BY71" s="44">
        <f t="shared" si="22"/>
        <v>5</v>
      </c>
      <c r="BZ71" s="44">
        <f t="shared" si="22"/>
        <v>20053</v>
      </c>
      <c r="CA71" s="44">
        <f t="shared" si="22"/>
        <v>3</v>
      </c>
      <c r="CB71" s="44">
        <f t="shared" si="22"/>
        <v>11118</v>
      </c>
      <c r="CC71" s="44">
        <f t="shared" si="22"/>
        <v>0</v>
      </c>
      <c r="CD71" s="44">
        <f t="shared" si="22"/>
        <v>0</v>
      </c>
      <c r="CE71" s="44">
        <f t="shared" si="22"/>
        <v>2</v>
      </c>
      <c r="CF71" s="44">
        <f t="shared" si="22"/>
        <v>970</v>
      </c>
      <c r="CG71" s="44">
        <f t="shared" si="22"/>
        <v>1</v>
      </c>
      <c r="CH71" s="44">
        <f t="shared" si="22"/>
        <v>850</v>
      </c>
      <c r="CI71" s="44">
        <f t="shared" si="22"/>
        <v>1</v>
      </c>
      <c r="CJ71" s="44">
        <f t="shared" si="22"/>
        <v>850</v>
      </c>
      <c r="CK71" s="44">
        <f t="shared" si="22"/>
        <v>0</v>
      </c>
      <c r="CL71" s="44">
        <f t="shared" si="22"/>
        <v>0</v>
      </c>
      <c r="CM71" s="44">
        <f t="shared" si="22"/>
        <v>5</v>
      </c>
      <c r="CN71" s="44">
        <f t="shared" si="22"/>
        <v>16324.5</v>
      </c>
      <c r="CO71" s="44">
        <f t="shared" si="22"/>
        <v>5</v>
      </c>
      <c r="CP71" s="44">
        <f t="shared" si="22"/>
        <v>16324.5</v>
      </c>
      <c r="CQ71" s="44">
        <f t="shared" si="22"/>
        <v>2</v>
      </c>
      <c r="CR71" s="44">
        <f t="shared" si="22"/>
        <v>3350</v>
      </c>
      <c r="CS71" s="44">
        <f t="shared" si="22"/>
        <v>0</v>
      </c>
      <c r="CT71" s="44">
        <f t="shared" si="22"/>
        <v>0</v>
      </c>
      <c r="CU71" s="44">
        <f t="shared" si="22"/>
        <v>0</v>
      </c>
      <c r="CV71" s="44">
        <f t="shared" si="22"/>
        <v>0</v>
      </c>
      <c r="CW71" s="44">
        <f t="shared" si="22"/>
        <v>0</v>
      </c>
      <c r="CX71" s="44">
        <f t="shared" si="22"/>
        <v>0</v>
      </c>
      <c r="CY71" s="44">
        <f t="shared" si="22"/>
        <v>0</v>
      </c>
      <c r="CZ71" s="44">
        <f t="shared" si="22"/>
        <v>0</v>
      </c>
      <c r="DA71" s="44">
        <f t="shared" si="22"/>
        <v>0</v>
      </c>
      <c r="DB71" s="44">
        <f t="shared" si="22"/>
        <v>0</v>
      </c>
      <c r="DC71" s="44">
        <f t="shared" si="22"/>
        <v>12</v>
      </c>
      <c r="DD71" s="44">
        <f t="shared" si="22"/>
        <v>94427.26</v>
      </c>
      <c r="DE71" s="44">
        <f t="shared" si="22"/>
        <v>11</v>
      </c>
      <c r="DF71" s="44">
        <f t="shared" si="22"/>
        <v>84807.7</v>
      </c>
      <c r="DG71" s="44">
        <f t="shared" si="22"/>
        <v>5</v>
      </c>
      <c r="DH71" s="44">
        <f t="shared" si="22"/>
        <v>34384.380000000005</v>
      </c>
      <c r="DI71" s="44">
        <f t="shared" si="22"/>
        <v>0</v>
      </c>
      <c r="DJ71" s="44">
        <f t="shared" si="22"/>
        <v>0</v>
      </c>
      <c r="DK71" s="44">
        <f t="shared" si="22"/>
        <v>1</v>
      </c>
      <c r="DL71" s="44">
        <f t="shared" si="22"/>
        <v>36</v>
      </c>
      <c r="DM71" s="44">
        <f t="shared" si="22"/>
        <v>1</v>
      </c>
      <c r="DN71" s="44">
        <f t="shared" si="22"/>
        <v>36</v>
      </c>
      <c r="DO71" s="44">
        <f t="shared" si="22"/>
        <v>1</v>
      </c>
      <c r="DP71" s="44">
        <f t="shared" si="22"/>
        <v>36</v>
      </c>
      <c r="DQ71" s="44">
        <f t="shared" si="22"/>
        <v>0</v>
      </c>
      <c r="DR71" s="44">
        <f t="shared" si="22"/>
        <v>0</v>
      </c>
      <c r="DS71" s="44">
        <f t="shared" si="22"/>
        <v>828</v>
      </c>
      <c r="DT71" s="44">
        <f t="shared" si="22"/>
        <v>901521.83000000007</v>
      </c>
      <c r="DU71" s="44">
        <f t="shared" si="22"/>
        <v>758</v>
      </c>
      <c r="DV71" s="44">
        <f t="shared" si="22"/>
        <v>818988.55</v>
      </c>
      <c r="DW71" s="44">
        <f t="shared" si="22"/>
        <v>608</v>
      </c>
      <c r="DX71" s="44">
        <f t="shared" si="22"/>
        <v>607510.19999999995</v>
      </c>
      <c r="DY71" s="44">
        <f t="shared" si="22"/>
        <v>7</v>
      </c>
      <c r="DZ71" s="44">
        <f t="shared" si="22"/>
        <v>1840</v>
      </c>
      <c r="EA71" s="44">
        <f t="shared" si="22"/>
        <v>1640</v>
      </c>
      <c r="EB71" s="44">
        <f t="shared" ref="EB71:EX71" si="23">SUM(EB62:EB70)</f>
        <v>2026284.13</v>
      </c>
      <c r="EC71" s="44">
        <f t="shared" si="23"/>
        <v>1613</v>
      </c>
      <c r="ED71" s="44">
        <f t="shared" si="23"/>
        <v>1984857.5299999998</v>
      </c>
      <c r="EE71" s="44">
        <f t="shared" si="23"/>
        <v>1325</v>
      </c>
      <c r="EF71" s="44">
        <f t="shared" si="23"/>
        <v>1612049.43</v>
      </c>
      <c r="EG71" s="44">
        <f t="shared" si="23"/>
        <v>17</v>
      </c>
      <c r="EH71" s="44">
        <f t="shared" si="23"/>
        <v>9014</v>
      </c>
      <c r="EI71" s="44">
        <f t="shared" si="23"/>
        <v>1149</v>
      </c>
      <c r="EJ71" s="44">
        <f t="shared" si="23"/>
        <v>3128826.56</v>
      </c>
      <c r="EK71" s="44">
        <f t="shared" si="23"/>
        <v>1089</v>
      </c>
      <c r="EL71" s="44">
        <f t="shared" si="23"/>
        <v>2852430.9899999998</v>
      </c>
      <c r="EM71" s="44">
        <f t="shared" si="23"/>
        <v>387</v>
      </c>
      <c r="EN71" s="44">
        <f t="shared" si="23"/>
        <v>883195.07000000007</v>
      </c>
      <c r="EO71" s="44">
        <f t="shared" si="23"/>
        <v>3</v>
      </c>
      <c r="EP71" s="44">
        <f t="shared" si="23"/>
        <v>6200</v>
      </c>
      <c r="EQ71" s="44">
        <f t="shared" si="23"/>
        <v>233</v>
      </c>
      <c r="ER71" s="44">
        <f t="shared" si="23"/>
        <v>575849.22</v>
      </c>
      <c r="ES71" s="44">
        <f t="shared" si="23"/>
        <v>220</v>
      </c>
      <c r="ET71" s="44">
        <f t="shared" si="23"/>
        <v>400360.48000000004</v>
      </c>
      <c r="EU71" s="44">
        <f t="shared" si="23"/>
        <v>97</v>
      </c>
      <c r="EV71" s="44">
        <f t="shared" si="23"/>
        <v>213556.74</v>
      </c>
      <c r="EW71" s="44">
        <f t="shared" si="23"/>
        <v>2</v>
      </c>
      <c r="EX71" s="44">
        <f t="shared" si="23"/>
        <v>10000</v>
      </c>
    </row>
    <row r="72" spans="1:154" s="22" customFormat="1" x14ac:dyDescent="0.2">
      <c r="C72" s="32"/>
      <c r="D72" s="32"/>
      <c r="AN72" s="25"/>
      <c r="AO72" s="25"/>
      <c r="AP72" s="25"/>
      <c r="AQ72" s="25"/>
      <c r="AR72" s="25"/>
      <c r="AS72" s="25"/>
      <c r="AT72" s="25"/>
      <c r="AU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</row>
    <row r="73" spans="1:154" s="22" customFormat="1" x14ac:dyDescent="0.2">
      <c r="C73" s="32"/>
      <c r="D73" s="32"/>
      <c r="E73" s="33"/>
      <c r="AN73" s="25"/>
      <c r="AO73" s="25"/>
      <c r="AP73" s="25"/>
      <c r="AQ73" s="25"/>
      <c r="AR73" s="25"/>
      <c r="AS73" s="25"/>
      <c r="AT73" s="25"/>
      <c r="AU73" s="25"/>
    </row>
    <row r="74" spans="1:154" s="22" customFormat="1" x14ac:dyDescent="0.2">
      <c r="C74" s="33"/>
      <c r="D74" s="33"/>
      <c r="E74" s="33"/>
      <c r="AN74" s="25"/>
      <c r="AO74" s="25"/>
      <c r="AP74" s="25"/>
      <c r="AQ74" s="25"/>
      <c r="AR74" s="25"/>
      <c r="AS74" s="25"/>
      <c r="AT74" s="25"/>
      <c r="AU74" s="25"/>
    </row>
    <row r="75" spans="1:154" s="22" customFormat="1" x14ac:dyDescent="0.2">
      <c r="C75" s="32"/>
      <c r="D75" s="32"/>
      <c r="AN75" s="25"/>
      <c r="AO75" s="25"/>
      <c r="AP75" s="25"/>
      <c r="AQ75" s="25"/>
      <c r="AR75" s="25"/>
      <c r="AS75" s="25"/>
      <c r="AT75" s="25"/>
      <c r="AU75" s="25"/>
    </row>
  </sheetData>
  <mergeCells count="648">
    <mergeCell ref="AY39:BF39"/>
    <mergeCell ref="BG39:BN39"/>
    <mergeCell ref="BO39:BV39"/>
    <mergeCell ref="BW39:CD39"/>
    <mergeCell ref="BE7:BF7"/>
    <mergeCell ref="AR23:AR25"/>
    <mergeCell ref="AS23:AX23"/>
    <mergeCell ref="AY23:AY25"/>
    <mergeCell ref="AZ23:AZ25"/>
    <mergeCell ref="BA23:BF23"/>
    <mergeCell ref="BG23:BG25"/>
    <mergeCell ref="BH23:BH25"/>
    <mergeCell ref="BI23:BN23"/>
    <mergeCell ref="BW4:CL4"/>
    <mergeCell ref="AB6:AB8"/>
    <mergeCell ref="AC6:AH6"/>
    <mergeCell ref="AI6:AI8"/>
    <mergeCell ref="AJ6:AJ8"/>
    <mergeCell ref="AK6:AP6"/>
    <mergeCell ref="AQ6:AQ8"/>
    <mergeCell ref="AR6:AR8"/>
    <mergeCell ref="AS6:AX6"/>
    <mergeCell ref="AK7:AK8"/>
    <mergeCell ref="AL7:AL8"/>
    <mergeCell ref="AM7:AN7"/>
    <mergeCell ref="AO7:AP7"/>
    <mergeCell ref="AY6:AY8"/>
    <mergeCell ref="AZ6:AZ8"/>
    <mergeCell ref="BA6:BF6"/>
    <mergeCell ref="BG6:BG8"/>
    <mergeCell ref="AS7:AS8"/>
    <mergeCell ref="AT7:AT8"/>
    <mergeCell ref="AU7:AV7"/>
    <mergeCell ref="AW7:AX7"/>
    <mergeCell ref="BA7:BA8"/>
    <mergeCell ref="BB7:BB8"/>
    <mergeCell ref="BC7:BD7"/>
    <mergeCell ref="A4:A8"/>
    <mergeCell ref="B4:B8"/>
    <mergeCell ref="C4:J5"/>
    <mergeCell ref="K4:AP4"/>
    <mergeCell ref="C6:C8"/>
    <mergeCell ref="D6:D8"/>
    <mergeCell ref="E6:J6"/>
    <mergeCell ref="K6:K8"/>
    <mergeCell ref="L6:L8"/>
    <mergeCell ref="M6:R6"/>
    <mergeCell ref="S6:S8"/>
    <mergeCell ref="T6:T8"/>
    <mergeCell ref="U6:Z6"/>
    <mergeCell ref="AA6:AA8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Y5:BF5"/>
    <mergeCell ref="BG5:BN5"/>
    <mergeCell ref="BO5:BV5"/>
    <mergeCell ref="BW5:CD5"/>
    <mergeCell ref="CE5:CL5"/>
    <mergeCell ref="CM5:CT5"/>
    <mergeCell ref="CU5:DB5"/>
    <mergeCell ref="DC5:DJ5"/>
    <mergeCell ref="DK5:DR5"/>
    <mergeCell ref="DS5:DZ5"/>
    <mergeCell ref="EA5:EH5"/>
    <mergeCell ref="EI5:EP5"/>
    <mergeCell ref="EQ5:EX5"/>
    <mergeCell ref="AQ4:BF4"/>
    <mergeCell ref="BG4:BV4"/>
    <mergeCell ref="BH6:BH8"/>
    <mergeCell ref="BI6:BN6"/>
    <mergeCell ref="BO6:BO8"/>
    <mergeCell ref="BP6:BP8"/>
    <mergeCell ref="BQ6:BV6"/>
    <mergeCell ref="BW6:BW8"/>
    <mergeCell ref="BX6:BX8"/>
    <mergeCell ref="BY6:CD6"/>
    <mergeCell ref="CE6:CE8"/>
    <mergeCell ref="BI7:BI8"/>
    <mergeCell ref="BJ7:BJ8"/>
    <mergeCell ref="BK7:BL7"/>
    <mergeCell ref="BM7:BN7"/>
    <mergeCell ref="BQ7:BQ8"/>
    <mergeCell ref="BR7:BR8"/>
    <mergeCell ref="BS7:BT7"/>
    <mergeCell ref="BU7:BV7"/>
    <mergeCell ref="BY7:BY8"/>
    <mergeCell ref="BZ7:BZ8"/>
    <mergeCell ref="CA7:CB7"/>
    <mergeCell ref="CC7:CD7"/>
    <mergeCell ref="CF6:CF8"/>
    <mergeCell ref="CG6:CL6"/>
    <mergeCell ref="CM6:CM8"/>
    <mergeCell ref="CN6:CN8"/>
    <mergeCell ref="CO6:CT6"/>
    <mergeCell ref="CU6:CU8"/>
    <mergeCell ref="CV6:CV8"/>
    <mergeCell ref="CW6:DB6"/>
    <mergeCell ref="DC6:DC8"/>
    <mergeCell ref="CG7:CG8"/>
    <mergeCell ref="CH7:CH8"/>
    <mergeCell ref="CI7:CJ7"/>
    <mergeCell ref="CK7:CL7"/>
    <mergeCell ref="CO7:CO8"/>
    <mergeCell ref="CP7:CP8"/>
    <mergeCell ref="CQ7:CR7"/>
    <mergeCell ref="CS7:CT7"/>
    <mergeCell ref="CW7:CW8"/>
    <mergeCell ref="CX7:CX8"/>
    <mergeCell ref="CY7:CZ7"/>
    <mergeCell ref="DA7:DB7"/>
    <mergeCell ref="DD6:DD8"/>
    <mergeCell ref="DE6:DJ6"/>
    <mergeCell ref="DK6:DK8"/>
    <mergeCell ref="DL6:DL8"/>
    <mergeCell ref="DM6:DR6"/>
    <mergeCell ref="DS6:DS8"/>
    <mergeCell ref="DT6:DT8"/>
    <mergeCell ref="DU6:DZ6"/>
    <mergeCell ref="EA6:EA8"/>
    <mergeCell ref="DE7:DE8"/>
    <mergeCell ref="DF7:DF8"/>
    <mergeCell ref="DG7:DH7"/>
    <mergeCell ref="DI7:DJ7"/>
    <mergeCell ref="DM7:DM8"/>
    <mergeCell ref="DN7:DN8"/>
    <mergeCell ref="DO7:DP7"/>
    <mergeCell ref="DQ7:DR7"/>
    <mergeCell ref="DU7:DU8"/>
    <mergeCell ref="DV7:DV8"/>
    <mergeCell ref="DW7:DX7"/>
    <mergeCell ref="DY7:DZ7"/>
    <mergeCell ref="EB6:EB8"/>
    <mergeCell ref="EC6:EH6"/>
    <mergeCell ref="EI6:EI8"/>
    <mergeCell ref="EJ6:EJ8"/>
    <mergeCell ref="EK6:EP6"/>
    <mergeCell ref="EQ6:EQ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U7:U8"/>
    <mergeCell ref="V7:V8"/>
    <mergeCell ref="W7:X7"/>
    <mergeCell ref="Y7:Z7"/>
    <mergeCell ref="AC7:AC8"/>
    <mergeCell ref="AD7:AD8"/>
    <mergeCell ref="AE7:AF7"/>
    <mergeCell ref="AG7:AH7"/>
    <mergeCell ref="EC7:EC8"/>
    <mergeCell ref="ED7:ED8"/>
    <mergeCell ref="EE7:EF7"/>
    <mergeCell ref="EG7:EH7"/>
    <mergeCell ref="EK7:EK8"/>
    <mergeCell ref="EL7:EL8"/>
    <mergeCell ref="EM7:EN7"/>
    <mergeCell ref="EO7:EP7"/>
    <mergeCell ref="ES7:ES8"/>
    <mergeCell ref="ET7:ET8"/>
    <mergeCell ref="EU7:EV7"/>
    <mergeCell ref="EW7:EX7"/>
    <mergeCell ref="A21:A25"/>
    <mergeCell ref="B21:B25"/>
    <mergeCell ref="C21:J22"/>
    <mergeCell ref="K21:AP21"/>
    <mergeCell ref="AQ21:BF21"/>
    <mergeCell ref="BG21:BV21"/>
    <mergeCell ref="BW21:CL21"/>
    <mergeCell ref="CM21:DB21"/>
    <mergeCell ref="DC21:DR21"/>
    <mergeCell ref="DS21:EH21"/>
    <mergeCell ref="EI21:EX21"/>
    <mergeCell ref="K22:R22"/>
    <mergeCell ref="S22:Z22"/>
    <mergeCell ref="AA22:AH22"/>
    <mergeCell ref="AI22:AP22"/>
    <mergeCell ref="AQ22:AX22"/>
    <mergeCell ref="AY22:BF22"/>
    <mergeCell ref="BG22:BN22"/>
    <mergeCell ref="BO22:BV22"/>
    <mergeCell ref="BW22:CD22"/>
    <mergeCell ref="CE22:CL22"/>
    <mergeCell ref="CM22:CT22"/>
    <mergeCell ref="CU22:DB22"/>
    <mergeCell ref="DC22:DJ22"/>
    <mergeCell ref="DK22:DR22"/>
    <mergeCell ref="DS22:DZ22"/>
    <mergeCell ref="EA22:EH22"/>
    <mergeCell ref="EI22:EP22"/>
    <mergeCell ref="EQ22:EX22"/>
    <mergeCell ref="C23:C25"/>
    <mergeCell ref="D23:D25"/>
    <mergeCell ref="E23:J23"/>
    <mergeCell ref="K23:K25"/>
    <mergeCell ref="L23:L25"/>
    <mergeCell ref="M23:R23"/>
    <mergeCell ref="S23:S25"/>
    <mergeCell ref="T23:T25"/>
    <mergeCell ref="U23:Z23"/>
    <mergeCell ref="AA23:AA25"/>
    <mergeCell ref="AB23:AB25"/>
    <mergeCell ref="AC23:AH23"/>
    <mergeCell ref="AI23:AI25"/>
    <mergeCell ref="AJ23:AJ25"/>
    <mergeCell ref="AK23:AP23"/>
    <mergeCell ref="AQ23:AQ25"/>
    <mergeCell ref="BW23:BW25"/>
    <mergeCell ref="BX23:BX25"/>
    <mergeCell ref="BY23:CD23"/>
    <mergeCell ref="CE23:CE25"/>
    <mergeCell ref="CF23:CF25"/>
    <mergeCell ref="CG23:CL23"/>
    <mergeCell ref="BY24:BY25"/>
    <mergeCell ref="BZ24:BZ25"/>
    <mergeCell ref="CA24:CB24"/>
    <mergeCell ref="CC24:CD24"/>
    <mergeCell ref="CG24:CG25"/>
    <mergeCell ref="CH24:CH25"/>
    <mergeCell ref="CI24:CJ24"/>
    <mergeCell ref="CK24:CL24"/>
    <mergeCell ref="CM23:CM25"/>
    <mergeCell ref="CN23:CN25"/>
    <mergeCell ref="CO23:CT23"/>
    <mergeCell ref="CU23:CU25"/>
    <mergeCell ref="CV23:CV25"/>
    <mergeCell ref="CW23:DB23"/>
    <mergeCell ref="DC23:DC25"/>
    <mergeCell ref="DD23:DD25"/>
    <mergeCell ref="DE23:DJ23"/>
    <mergeCell ref="CO24:CO25"/>
    <mergeCell ref="CP24:CP25"/>
    <mergeCell ref="CQ24:CR24"/>
    <mergeCell ref="CS24:CT24"/>
    <mergeCell ref="CW24:CW25"/>
    <mergeCell ref="CX24:CX25"/>
    <mergeCell ref="CY24:CZ24"/>
    <mergeCell ref="DA24:DB24"/>
    <mergeCell ref="DE24:DE25"/>
    <mergeCell ref="DF24:DF25"/>
    <mergeCell ref="DG24:DH24"/>
    <mergeCell ref="DI24:DJ24"/>
    <mergeCell ref="DK23:DK25"/>
    <mergeCell ref="DL23:DL25"/>
    <mergeCell ref="DM23:DR23"/>
    <mergeCell ref="DS23:DS25"/>
    <mergeCell ref="DT23:DT25"/>
    <mergeCell ref="DU23:DZ23"/>
    <mergeCell ref="EA23:EA25"/>
    <mergeCell ref="EB23:EB25"/>
    <mergeCell ref="EC23:EH23"/>
    <mergeCell ref="DM24:DM25"/>
    <mergeCell ref="DN24:DN25"/>
    <mergeCell ref="DO24:DP24"/>
    <mergeCell ref="DQ24:DR24"/>
    <mergeCell ref="DU24:DU25"/>
    <mergeCell ref="DV24:DV25"/>
    <mergeCell ref="DW24:DX24"/>
    <mergeCell ref="DY24:DZ24"/>
    <mergeCell ref="EC24:EC25"/>
    <mergeCell ref="ED24:ED25"/>
    <mergeCell ref="EE24:EF24"/>
    <mergeCell ref="EG24:EH24"/>
    <mergeCell ref="EI23:EI25"/>
    <mergeCell ref="EJ23:EJ25"/>
    <mergeCell ref="EK23:EP23"/>
    <mergeCell ref="EQ23:EQ25"/>
    <mergeCell ref="ER23:ER25"/>
    <mergeCell ref="ES23:EX23"/>
    <mergeCell ref="E24:E25"/>
    <mergeCell ref="F24:F25"/>
    <mergeCell ref="G24:H24"/>
    <mergeCell ref="I24:J24"/>
    <mergeCell ref="M24:M25"/>
    <mergeCell ref="N24:N25"/>
    <mergeCell ref="O24:P24"/>
    <mergeCell ref="Q24:R24"/>
    <mergeCell ref="U24:U25"/>
    <mergeCell ref="V24:V25"/>
    <mergeCell ref="W24:X24"/>
    <mergeCell ref="Y24:Z24"/>
    <mergeCell ref="AC24:AC25"/>
    <mergeCell ref="AD24:AD25"/>
    <mergeCell ref="AE24:AF24"/>
    <mergeCell ref="AG24:AH24"/>
    <mergeCell ref="AK24:AK25"/>
    <mergeCell ref="AL24:AL25"/>
    <mergeCell ref="AM24:AN24"/>
    <mergeCell ref="AO24:AP24"/>
    <mergeCell ref="AS24:AS25"/>
    <mergeCell ref="AT24:AT25"/>
    <mergeCell ref="AU24:AV24"/>
    <mergeCell ref="AW24:AX24"/>
    <mergeCell ref="BA24:BA25"/>
    <mergeCell ref="BB24:BB25"/>
    <mergeCell ref="BC24:BD24"/>
    <mergeCell ref="BE24:BF24"/>
    <mergeCell ref="BI24:BI25"/>
    <mergeCell ref="BJ24:BJ25"/>
    <mergeCell ref="BK24:BL24"/>
    <mergeCell ref="BM24:BN24"/>
    <mergeCell ref="BQ24:BQ25"/>
    <mergeCell ref="BR24:BR25"/>
    <mergeCell ref="BS24:BT24"/>
    <mergeCell ref="BU24:BV24"/>
    <mergeCell ref="BO23:BO25"/>
    <mergeCell ref="BP23:BP25"/>
    <mergeCell ref="BQ23:BV23"/>
    <mergeCell ref="EK24:EK25"/>
    <mergeCell ref="EL24:EL25"/>
    <mergeCell ref="EM24:EN24"/>
    <mergeCell ref="EO24:EP24"/>
    <mergeCell ref="ES24:ES25"/>
    <mergeCell ref="ET24:ET25"/>
    <mergeCell ref="EU24:EV24"/>
    <mergeCell ref="EW24:EX24"/>
    <mergeCell ref="A38:A42"/>
    <mergeCell ref="B38:B42"/>
    <mergeCell ref="C38:J39"/>
    <mergeCell ref="K38:AP38"/>
    <mergeCell ref="AQ38:BF38"/>
    <mergeCell ref="BG38:BV38"/>
    <mergeCell ref="BW38:CL38"/>
    <mergeCell ref="CM38:DB38"/>
    <mergeCell ref="DC38:DR38"/>
    <mergeCell ref="DS38:EH38"/>
    <mergeCell ref="EI38:EX38"/>
    <mergeCell ref="K39:R39"/>
    <mergeCell ref="S39:Z39"/>
    <mergeCell ref="AA39:AH39"/>
    <mergeCell ref="AI39:AP39"/>
    <mergeCell ref="AQ39:AX39"/>
    <mergeCell ref="CE39:CL39"/>
    <mergeCell ref="CM39:CT39"/>
    <mergeCell ref="CU39:DB39"/>
    <mergeCell ref="DC39:DJ39"/>
    <mergeCell ref="DK39:DR39"/>
    <mergeCell ref="DS39:DZ39"/>
    <mergeCell ref="EA39:EH39"/>
    <mergeCell ref="EI39:EP39"/>
    <mergeCell ref="EQ39:EX39"/>
    <mergeCell ref="C40:C42"/>
    <mergeCell ref="D40:D42"/>
    <mergeCell ref="E40:J40"/>
    <mergeCell ref="K40:K42"/>
    <mergeCell ref="L40:L42"/>
    <mergeCell ref="M40:R40"/>
    <mergeCell ref="S40:S42"/>
    <mergeCell ref="T40:T42"/>
    <mergeCell ref="U40:Z40"/>
    <mergeCell ref="AA40:AA42"/>
    <mergeCell ref="AB40:AB42"/>
    <mergeCell ref="AC40:AH40"/>
    <mergeCell ref="AI40:AI42"/>
    <mergeCell ref="AJ40:AJ42"/>
    <mergeCell ref="AK40:AP40"/>
    <mergeCell ref="AQ40:AQ42"/>
    <mergeCell ref="AR40:AR42"/>
    <mergeCell ref="AS40:AX40"/>
    <mergeCell ref="AT41:AT42"/>
    <mergeCell ref="AU41:AV41"/>
    <mergeCell ref="AW41:AX41"/>
    <mergeCell ref="AY40:AY42"/>
    <mergeCell ref="AZ40:AZ42"/>
    <mergeCell ref="BA40:BF40"/>
    <mergeCell ref="BG40:BG42"/>
    <mergeCell ref="BH40:BH42"/>
    <mergeCell ref="BI40:BN40"/>
    <mergeCell ref="BO40:BO42"/>
    <mergeCell ref="BP40:BP42"/>
    <mergeCell ref="BQ40:BV40"/>
    <mergeCell ref="BA41:BA42"/>
    <mergeCell ref="BB41:BB42"/>
    <mergeCell ref="BC41:BD41"/>
    <mergeCell ref="BE41:BF41"/>
    <mergeCell ref="BI41:BI42"/>
    <mergeCell ref="BJ41:BJ42"/>
    <mergeCell ref="BK41:BL41"/>
    <mergeCell ref="BM41:BN41"/>
    <mergeCell ref="BQ41:BQ42"/>
    <mergeCell ref="BR41:BR42"/>
    <mergeCell ref="BS41:BT41"/>
    <mergeCell ref="BU41:BV41"/>
    <mergeCell ref="BW40:BW42"/>
    <mergeCell ref="BX40:BX42"/>
    <mergeCell ref="BY40:CD40"/>
    <mergeCell ref="CE40:CE42"/>
    <mergeCell ref="CF40:CF42"/>
    <mergeCell ref="CG40:CL40"/>
    <mergeCell ref="CM40:CM42"/>
    <mergeCell ref="CN40:CN42"/>
    <mergeCell ref="CO40:CT40"/>
    <mergeCell ref="BY41:BY42"/>
    <mergeCell ref="BZ41:BZ42"/>
    <mergeCell ref="CA41:CB41"/>
    <mergeCell ref="CC41:CD41"/>
    <mergeCell ref="CG41:CG42"/>
    <mergeCell ref="CH41:CH42"/>
    <mergeCell ref="CI41:CJ41"/>
    <mergeCell ref="CK41:CL41"/>
    <mergeCell ref="CO41:CO42"/>
    <mergeCell ref="CP41:CP42"/>
    <mergeCell ref="CQ41:CR41"/>
    <mergeCell ref="CS41:CT41"/>
    <mergeCell ref="CU40:CU42"/>
    <mergeCell ref="CV40:CV42"/>
    <mergeCell ref="CW40:DB40"/>
    <mergeCell ref="DC40:DC42"/>
    <mergeCell ref="DD40:DD42"/>
    <mergeCell ref="DE40:DJ40"/>
    <mergeCell ref="DK40:DK42"/>
    <mergeCell ref="DL40:DL42"/>
    <mergeCell ref="DM40:DR40"/>
    <mergeCell ref="CW41:CW42"/>
    <mergeCell ref="CX41:CX42"/>
    <mergeCell ref="CY41:CZ41"/>
    <mergeCell ref="DA41:DB41"/>
    <mergeCell ref="DE41:DE42"/>
    <mergeCell ref="DF41:DF42"/>
    <mergeCell ref="DG41:DH41"/>
    <mergeCell ref="DI41:DJ41"/>
    <mergeCell ref="DM41:DM42"/>
    <mergeCell ref="DN41:DN42"/>
    <mergeCell ref="DO41:DP41"/>
    <mergeCell ref="DQ41:DR41"/>
    <mergeCell ref="DS40:DS42"/>
    <mergeCell ref="DT40:DT42"/>
    <mergeCell ref="DU40:DZ40"/>
    <mergeCell ref="EA40:EA42"/>
    <mergeCell ref="EB40:EB42"/>
    <mergeCell ref="EC40:EH40"/>
    <mergeCell ref="EI40:EI42"/>
    <mergeCell ref="EJ40:EJ42"/>
    <mergeCell ref="EK40:EP40"/>
    <mergeCell ref="DU41:DU42"/>
    <mergeCell ref="DV41:DV42"/>
    <mergeCell ref="DW41:DX41"/>
    <mergeCell ref="DY41:DZ41"/>
    <mergeCell ref="EC41:EC42"/>
    <mergeCell ref="ED41:ED42"/>
    <mergeCell ref="EE41:EF41"/>
    <mergeCell ref="EG41:EH41"/>
    <mergeCell ref="EK41:EK42"/>
    <mergeCell ref="EL41:EL42"/>
    <mergeCell ref="EM41:EN41"/>
    <mergeCell ref="EO41:EP41"/>
    <mergeCell ref="EQ40:EQ42"/>
    <mergeCell ref="ER40:ER42"/>
    <mergeCell ref="ES40:EX40"/>
    <mergeCell ref="E41:E42"/>
    <mergeCell ref="F41:F42"/>
    <mergeCell ref="G41:H41"/>
    <mergeCell ref="I41:J41"/>
    <mergeCell ref="M41:M42"/>
    <mergeCell ref="N41:N42"/>
    <mergeCell ref="O41:P41"/>
    <mergeCell ref="Q41:R41"/>
    <mergeCell ref="U41:U42"/>
    <mergeCell ref="V41:V42"/>
    <mergeCell ref="W41:X41"/>
    <mergeCell ref="Y41:Z41"/>
    <mergeCell ref="AC41:AC42"/>
    <mergeCell ref="AD41:AD42"/>
    <mergeCell ref="AE41:AF41"/>
    <mergeCell ref="AG41:AH41"/>
    <mergeCell ref="AK41:AK42"/>
    <mergeCell ref="AL41:AL42"/>
    <mergeCell ref="AM41:AN41"/>
    <mergeCell ref="AO41:AP41"/>
    <mergeCell ref="AS41:AS42"/>
    <mergeCell ref="ES41:ES42"/>
    <mergeCell ref="ET41:ET42"/>
    <mergeCell ref="EU41:EV41"/>
    <mergeCell ref="EW41:EX41"/>
    <mergeCell ref="A56:A60"/>
    <mergeCell ref="B56:B60"/>
    <mergeCell ref="C56:J57"/>
    <mergeCell ref="K56:AP56"/>
    <mergeCell ref="AQ56:BF56"/>
    <mergeCell ref="BG56:BV56"/>
    <mergeCell ref="BW56:CL56"/>
    <mergeCell ref="CM56:DB56"/>
    <mergeCell ref="DC56:DR56"/>
    <mergeCell ref="DS56:EH56"/>
    <mergeCell ref="EI56:EX56"/>
    <mergeCell ref="K57:R57"/>
    <mergeCell ref="S57:Z57"/>
    <mergeCell ref="AA57:AH57"/>
    <mergeCell ref="AI57:AP57"/>
    <mergeCell ref="AQ57:AX57"/>
    <mergeCell ref="AY57:BF57"/>
    <mergeCell ref="BG57:BN57"/>
    <mergeCell ref="BO57:BV57"/>
    <mergeCell ref="BW57:CD57"/>
    <mergeCell ref="CE57:CL57"/>
    <mergeCell ref="CM57:CT57"/>
    <mergeCell ref="CU57:DB57"/>
    <mergeCell ref="DC57:DJ57"/>
    <mergeCell ref="DK57:DR57"/>
    <mergeCell ref="DS57:DZ57"/>
    <mergeCell ref="EA57:EH57"/>
    <mergeCell ref="EI57:EP57"/>
    <mergeCell ref="EQ57:EX57"/>
    <mergeCell ref="C58:C60"/>
    <mergeCell ref="D58:D60"/>
    <mergeCell ref="E58:J58"/>
    <mergeCell ref="K58:K60"/>
    <mergeCell ref="L58:L60"/>
    <mergeCell ref="M58:R58"/>
    <mergeCell ref="S58:S60"/>
    <mergeCell ref="T58:T60"/>
    <mergeCell ref="U58:Z58"/>
    <mergeCell ref="AA58:AA60"/>
    <mergeCell ref="AB58:AB60"/>
    <mergeCell ref="AC58:AH58"/>
    <mergeCell ref="AI58:AI60"/>
    <mergeCell ref="AJ58:AJ60"/>
    <mergeCell ref="AK58:AP58"/>
    <mergeCell ref="AQ58:AQ60"/>
    <mergeCell ref="AR58:AR60"/>
    <mergeCell ref="AS58:AX58"/>
    <mergeCell ref="AT59:AT60"/>
    <mergeCell ref="AU59:AV59"/>
    <mergeCell ref="AW59:AX59"/>
    <mergeCell ref="CP59:CP60"/>
    <mergeCell ref="CQ59:CR59"/>
    <mergeCell ref="CS59:CT59"/>
    <mergeCell ref="AY58:AY60"/>
    <mergeCell ref="AZ58:AZ60"/>
    <mergeCell ref="BA58:BF58"/>
    <mergeCell ref="BG58:BG60"/>
    <mergeCell ref="BH58:BH60"/>
    <mergeCell ref="BI58:BN58"/>
    <mergeCell ref="BO58:BO60"/>
    <mergeCell ref="BP58:BP60"/>
    <mergeCell ref="BQ58:BV58"/>
    <mergeCell ref="BA59:BA60"/>
    <mergeCell ref="BB59:BB60"/>
    <mergeCell ref="BC59:BD59"/>
    <mergeCell ref="BE59:BF59"/>
    <mergeCell ref="BI59:BI60"/>
    <mergeCell ref="BJ59:BJ60"/>
    <mergeCell ref="BK59:BL59"/>
    <mergeCell ref="BM59:BN59"/>
    <mergeCell ref="BQ59:BQ60"/>
    <mergeCell ref="BR59:BR60"/>
    <mergeCell ref="BS59:BT59"/>
    <mergeCell ref="BU59:BV59"/>
    <mergeCell ref="DG59:DH59"/>
    <mergeCell ref="DI59:DJ59"/>
    <mergeCell ref="DM59:DM60"/>
    <mergeCell ref="DN59:DN60"/>
    <mergeCell ref="DO59:DP59"/>
    <mergeCell ref="DQ59:DR59"/>
    <mergeCell ref="BW58:BW60"/>
    <mergeCell ref="BX58:BX60"/>
    <mergeCell ref="BY58:CD58"/>
    <mergeCell ref="CE58:CE60"/>
    <mergeCell ref="CF58:CF60"/>
    <mergeCell ref="CG58:CL58"/>
    <mergeCell ref="CM58:CM60"/>
    <mergeCell ref="CN58:CN60"/>
    <mergeCell ref="CO58:CT58"/>
    <mergeCell ref="BY59:BY60"/>
    <mergeCell ref="BZ59:BZ60"/>
    <mergeCell ref="CA59:CB59"/>
    <mergeCell ref="CC59:CD59"/>
    <mergeCell ref="CG59:CG60"/>
    <mergeCell ref="CH59:CH60"/>
    <mergeCell ref="CI59:CJ59"/>
    <mergeCell ref="CK59:CL59"/>
    <mergeCell ref="CO59:CO60"/>
    <mergeCell ref="EC58:EH58"/>
    <mergeCell ref="EI58:EI60"/>
    <mergeCell ref="EJ58:EJ60"/>
    <mergeCell ref="EK58:EP58"/>
    <mergeCell ref="DU59:DU60"/>
    <mergeCell ref="DV59:DV60"/>
    <mergeCell ref="DW59:DX59"/>
    <mergeCell ref="DY59:DZ59"/>
    <mergeCell ref="EC59:EC60"/>
    <mergeCell ref="ED59:ED60"/>
    <mergeCell ref="EE59:EF59"/>
    <mergeCell ref="EG59:EH59"/>
    <mergeCell ref="EK59:EK60"/>
    <mergeCell ref="EL59:EL60"/>
    <mergeCell ref="EM59:EN59"/>
    <mergeCell ref="EO59:EP59"/>
    <mergeCell ref="AL59:AL60"/>
    <mergeCell ref="AM59:AN59"/>
    <mergeCell ref="AO59:AP59"/>
    <mergeCell ref="AS59:AS60"/>
    <mergeCell ref="DS58:DS60"/>
    <mergeCell ref="DT58:DT60"/>
    <mergeCell ref="DU58:DZ58"/>
    <mergeCell ref="EA58:EA60"/>
    <mergeCell ref="EB58:EB60"/>
    <mergeCell ref="CU58:CU60"/>
    <mergeCell ref="CV58:CV60"/>
    <mergeCell ref="CW58:DB58"/>
    <mergeCell ref="DC58:DC60"/>
    <mergeCell ref="DD58:DD60"/>
    <mergeCell ref="DE58:DJ58"/>
    <mergeCell ref="DK58:DK60"/>
    <mergeCell ref="DL58:DL60"/>
    <mergeCell ref="DM58:DR58"/>
    <mergeCell ref="CW59:CW60"/>
    <mergeCell ref="CX59:CX60"/>
    <mergeCell ref="CY59:CZ59"/>
    <mergeCell ref="DA59:DB59"/>
    <mergeCell ref="DE59:DE60"/>
    <mergeCell ref="DF59:DF60"/>
    <mergeCell ref="ES59:ES60"/>
    <mergeCell ref="ET59:ET60"/>
    <mergeCell ref="EU59:EV59"/>
    <mergeCell ref="EW59:EX59"/>
    <mergeCell ref="EQ58:EQ60"/>
    <mergeCell ref="ER58:ER60"/>
    <mergeCell ref="ES58:EX58"/>
    <mergeCell ref="E59:E60"/>
    <mergeCell ref="F59:F60"/>
    <mergeCell ref="G59:H59"/>
    <mergeCell ref="I59:J59"/>
    <mergeCell ref="M59:M60"/>
    <mergeCell ref="N59:N60"/>
    <mergeCell ref="O59:P59"/>
    <mergeCell ref="Q59:R59"/>
    <mergeCell ref="U59:U60"/>
    <mergeCell ref="V59:V60"/>
    <mergeCell ref="W59:X59"/>
    <mergeCell ref="Y59:Z59"/>
    <mergeCell ref="AC59:AC60"/>
    <mergeCell ref="AD59:AD60"/>
    <mergeCell ref="AE59:AF59"/>
    <mergeCell ref="AG59:AH59"/>
    <mergeCell ref="AK59:AK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2025-04-04T06:58:11Z</dcterms:created>
  <dcterms:modified xsi:type="dcterms:W3CDTF">2025-07-18T04:55:23Z</dcterms:modified>
</cp:coreProperties>
</file>