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ilek\Desktop\Опен дата\"/>
    </mc:Choice>
  </mc:AlternateContent>
  <bookViews>
    <workbookView xWindow="0" yWindow="0" windowWidth="28800" windowHeight="1233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X69" i="1" l="1"/>
  <c r="EW69" i="1"/>
  <c r="EV69" i="1"/>
  <c r="EU69" i="1"/>
  <c r="ET69" i="1"/>
  <c r="ES69" i="1"/>
  <c r="ER69" i="1"/>
  <c r="EQ69" i="1"/>
  <c r="EP69" i="1"/>
  <c r="EO69" i="1"/>
  <c r="EN69" i="1"/>
  <c r="EM69" i="1"/>
  <c r="EL69" i="1"/>
  <c r="EK69" i="1"/>
  <c r="EJ69" i="1"/>
  <c r="EI69" i="1"/>
  <c r="EH69" i="1"/>
  <c r="EG69" i="1"/>
  <c r="EF69" i="1"/>
  <c r="EE69" i="1"/>
  <c r="ED69" i="1"/>
  <c r="EC69" i="1"/>
  <c r="EB69" i="1"/>
  <c r="EA69" i="1"/>
  <c r="DZ69" i="1"/>
  <c r="DY69" i="1"/>
  <c r="DX69" i="1"/>
  <c r="DW69" i="1"/>
  <c r="DV69" i="1"/>
  <c r="DU69" i="1"/>
  <c r="DT69" i="1"/>
  <c r="DS69" i="1"/>
  <c r="DR69" i="1"/>
  <c r="DQ69" i="1"/>
  <c r="DP69" i="1"/>
  <c r="DO69" i="1"/>
  <c r="DN69" i="1"/>
  <c r="DM69" i="1"/>
  <c r="DL69" i="1"/>
  <c r="DK69" i="1"/>
  <c r="DJ69" i="1"/>
  <c r="DI69" i="1"/>
  <c r="DH69" i="1"/>
  <c r="DG69" i="1"/>
  <c r="DF69" i="1"/>
  <c r="DE69" i="1"/>
  <c r="DD69" i="1"/>
  <c r="DC69" i="1"/>
  <c r="DB69" i="1"/>
  <c r="DA69" i="1"/>
  <c r="CZ69" i="1"/>
  <c r="CY69" i="1"/>
  <c r="CX69" i="1"/>
  <c r="CW69" i="1"/>
  <c r="CV69" i="1"/>
  <c r="CU69" i="1"/>
  <c r="CT69" i="1"/>
  <c r="CS69" i="1"/>
  <c r="CR69" i="1"/>
  <c r="CQ69" i="1"/>
  <c r="CP69" i="1"/>
  <c r="CO69" i="1"/>
  <c r="CN69" i="1"/>
  <c r="CM69" i="1"/>
  <c r="CL69" i="1"/>
  <c r="CK69" i="1"/>
  <c r="CJ69" i="1"/>
  <c r="CI69" i="1"/>
  <c r="CH69" i="1"/>
  <c r="CG69" i="1"/>
  <c r="CF69" i="1"/>
  <c r="CE69" i="1"/>
  <c r="CD69" i="1"/>
  <c r="CC69" i="1"/>
  <c r="CB69" i="1"/>
  <c r="CA69" i="1"/>
  <c r="BZ69" i="1"/>
  <c r="BY69" i="1"/>
  <c r="BX69" i="1"/>
  <c r="BW69" i="1"/>
  <c r="BV69" i="1"/>
  <c r="BU69" i="1"/>
  <c r="BT69" i="1"/>
  <c r="BS69" i="1"/>
  <c r="BR69" i="1"/>
  <c r="BQ69" i="1"/>
  <c r="BP69" i="1"/>
  <c r="BO69" i="1"/>
  <c r="BN69" i="1"/>
  <c r="BM69" i="1"/>
  <c r="BL69" i="1"/>
  <c r="BK69" i="1"/>
  <c r="BJ69" i="1"/>
  <c r="BI69" i="1"/>
  <c r="BH69" i="1"/>
  <c r="BG69" i="1"/>
  <c r="BF69" i="1"/>
  <c r="BE69" i="1"/>
  <c r="BD69" i="1"/>
  <c r="BC69" i="1"/>
  <c r="BB69" i="1"/>
  <c r="BA69" i="1"/>
  <c r="AZ69" i="1"/>
  <c r="AY69" i="1"/>
  <c r="AX69" i="1"/>
  <c r="AW69" i="1"/>
  <c r="AV69" i="1"/>
  <c r="AU69" i="1"/>
  <c r="AT69" i="1"/>
  <c r="AS69" i="1"/>
  <c r="AR69" i="1"/>
  <c r="AQ69" i="1"/>
  <c r="AP69" i="1"/>
  <c r="AO69" i="1"/>
  <c r="AN69" i="1"/>
  <c r="AM69" i="1"/>
  <c r="AL69" i="1"/>
  <c r="AK69" i="1"/>
  <c r="AJ69" i="1"/>
  <c r="AI69" i="1"/>
  <c r="AH69" i="1"/>
  <c r="AG69" i="1"/>
  <c r="AF69" i="1"/>
  <c r="AE69" i="1"/>
  <c r="AD69" i="1"/>
  <c r="AC69" i="1"/>
  <c r="AB69" i="1"/>
  <c r="AA69" i="1"/>
  <c r="Z69" i="1"/>
  <c r="Y69" i="1"/>
  <c r="X69" i="1"/>
  <c r="W69" i="1"/>
  <c r="V69" i="1"/>
  <c r="U69" i="1"/>
  <c r="T69" i="1"/>
  <c r="S69" i="1"/>
  <c r="R69" i="1"/>
  <c r="Q69" i="1"/>
  <c r="P69" i="1"/>
  <c r="O69" i="1"/>
  <c r="N69" i="1"/>
  <c r="M69" i="1"/>
  <c r="L69" i="1"/>
  <c r="K69" i="1"/>
  <c r="EX68" i="1"/>
  <c r="EW68" i="1"/>
  <c r="EV68" i="1"/>
  <c r="EU68" i="1"/>
  <c r="ET68" i="1"/>
  <c r="ES68" i="1"/>
  <c r="ER68" i="1"/>
  <c r="EQ68" i="1"/>
  <c r="EP68" i="1"/>
  <c r="EO68" i="1"/>
  <c r="EN68" i="1"/>
  <c r="EM68" i="1"/>
  <c r="EL68" i="1"/>
  <c r="EK68" i="1"/>
  <c r="EJ68" i="1"/>
  <c r="EI68" i="1"/>
  <c r="EH68" i="1"/>
  <c r="EG68" i="1"/>
  <c r="EF68" i="1"/>
  <c r="EE68" i="1"/>
  <c r="ED68" i="1"/>
  <c r="EC68" i="1"/>
  <c r="EB68" i="1"/>
  <c r="EA68" i="1"/>
  <c r="DZ68" i="1"/>
  <c r="DY68" i="1"/>
  <c r="DX68" i="1"/>
  <c r="DW68" i="1"/>
  <c r="DV68" i="1"/>
  <c r="DU68" i="1"/>
  <c r="DT68" i="1"/>
  <c r="DS68" i="1"/>
  <c r="DR68" i="1"/>
  <c r="DQ68" i="1"/>
  <c r="DP68" i="1"/>
  <c r="DO68" i="1"/>
  <c r="DN68" i="1"/>
  <c r="DM68" i="1"/>
  <c r="DL68" i="1"/>
  <c r="DK68" i="1"/>
  <c r="DJ68" i="1"/>
  <c r="DI68" i="1"/>
  <c r="DH68" i="1"/>
  <c r="DG68" i="1"/>
  <c r="DF68" i="1"/>
  <c r="DE68" i="1"/>
  <c r="DD68" i="1"/>
  <c r="DC68" i="1"/>
  <c r="DB68" i="1"/>
  <c r="DA68" i="1"/>
  <c r="CZ68" i="1"/>
  <c r="CY68" i="1"/>
  <c r="CX68" i="1"/>
  <c r="CW68" i="1"/>
  <c r="CV68" i="1"/>
  <c r="CU68" i="1"/>
  <c r="CT68" i="1"/>
  <c r="CS68" i="1"/>
  <c r="CR68" i="1"/>
  <c r="CQ68" i="1"/>
  <c r="CP68" i="1"/>
  <c r="CO68" i="1"/>
  <c r="CN68" i="1"/>
  <c r="CM68" i="1"/>
  <c r="CL68" i="1"/>
  <c r="CK68" i="1"/>
  <c r="CJ68" i="1"/>
  <c r="CI68" i="1"/>
  <c r="CH68" i="1"/>
  <c r="CG68" i="1"/>
  <c r="CF68" i="1"/>
  <c r="CE68" i="1"/>
  <c r="CD68" i="1"/>
  <c r="CC68" i="1"/>
  <c r="CB68" i="1"/>
  <c r="CA68" i="1"/>
  <c r="BZ68" i="1"/>
  <c r="BY68" i="1"/>
  <c r="BX68" i="1"/>
  <c r="BW68" i="1"/>
  <c r="BV68" i="1"/>
  <c r="BU68" i="1"/>
  <c r="BT68" i="1"/>
  <c r="BS68" i="1"/>
  <c r="BR68" i="1"/>
  <c r="BQ68" i="1"/>
  <c r="BP68" i="1"/>
  <c r="BO68" i="1"/>
  <c r="BN68" i="1"/>
  <c r="BM68" i="1"/>
  <c r="BL68" i="1"/>
  <c r="BK68" i="1"/>
  <c r="BJ68" i="1"/>
  <c r="BI68" i="1"/>
  <c r="BH68" i="1"/>
  <c r="BG68" i="1"/>
  <c r="BF68" i="1"/>
  <c r="BE68" i="1"/>
  <c r="BD68" i="1"/>
  <c r="BC68" i="1"/>
  <c r="BB68" i="1"/>
  <c r="BA68" i="1"/>
  <c r="AZ68" i="1"/>
  <c r="AY68" i="1"/>
  <c r="AX68" i="1"/>
  <c r="AW68" i="1"/>
  <c r="AV68" i="1"/>
  <c r="AU68" i="1"/>
  <c r="AT68" i="1"/>
  <c r="AS68" i="1"/>
  <c r="AR68" i="1"/>
  <c r="AQ68" i="1"/>
  <c r="AP68" i="1"/>
  <c r="AO68" i="1"/>
  <c r="AN68" i="1"/>
  <c r="AM68" i="1"/>
  <c r="AL68" i="1"/>
  <c r="AK68" i="1"/>
  <c r="AJ68" i="1"/>
  <c r="AI68" i="1"/>
  <c r="AH68" i="1"/>
  <c r="AG68" i="1"/>
  <c r="AF68" i="1"/>
  <c r="AE68" i="1"/>
  <c r="AD68" i="1"/>
  <c r="AC68" i="1"/>
  <c r="AB68" i="1"/>
  <c r="AA68" i="1"/>
  <c r="Z68" i="1"/>
  <c r="Y68" i="1"/>
  <c r="X68" i="1"/>
  <c r="W68" i="1"/>
  <c r="V68" i="1"/>
  <c r="U68" i="1"/>
  <c r="T68" i="1"/>
  <c r="S68" i="1"/>
  <c r="R68" i="1"/>
  <c r="Q68" i="1"/>
  <c r="P68" i="1"/>
  <c r="O68" i="1"/>
  <c r="N68" i="1"/>
  <c r="M68" i="1"/>
  <c r="L68" i="1"/>
  <c r="K68" i="1"/>
  <c r="EX67" i="1"/>
  <c r="EW67" i="1"/>
  <c r="EV67" i="1"/>
  <c r="EU67" i="1"/>
  <c r="ET67" i="1"/>
  <c r="ES67" i="1"/>
  <c r="ER67" i="1"/>
  <c r="EQ67" i="1"/>
  <c r="EP67" i="1"/>
  <c r="EO67" i="1"/>
  <c r="EN67" i="1"/>
  <c r="EM67" i="1"/>
  <c r="EL67" i="1"/>
  <c r="EK67" i="1"/>
  <c r="EJ67" i="1"/>
  <c r="EI67" i="1"/>
  <c r="EH67" i="1"/>
  <c r="EG67" i="1"/>
  <c r="EF67" i="1"/>
  <c r="EE67" i="1"/>
  <c r="ED67" i="1"/>
  <c r="EC67" i="1"/>
  <c r="EB67" i="1"/>
  <c r="EA67" i="1"/>
  <c r="DZ67" i="1"/>
  <c r="DY67" i="1"/>
  <c r="DX67" i="1"/>
  <c r="DW67" i="1"/>
  <c r="DV67" i="1"/>
  <c r="DU67" i="1"/>
  <c r="DT67" i="1"/>
  <c r="DS67" i="1"/>
  <c r="DR67" i="1"/>
  <c r="DQ67" i="1"/>
  <c r="DP67" i="1"/>
  <c r="DO67" i="1"/>
  <c r="DN67" i="1"/>
  <c r="DM67" i="1"/>
  <c r="DL67" i="1"/>
  <c r="DK67" i="1"/>
  <c r="DJ67" i="1"/>
  <c r="DI67" i="1"/>
  <c r="DH67" i="1"/>
  <c r="DG67" i="1"/>
  <c r="DF67" i="1"/>
  <c r="DE67" i="1"/>
  <c r="DD67" i="1"/>
  <c r="DC67" i="1"/>
  <c r="DB67" i="1"/>
  <c r="DA67" i="1"/>
  <c r="CZ67" i="1"/>
  <c r="CY67" i="1"/>
  <c r="CX67" i="1"/>
  <c r="CW67" i="1"/>
  <c r="CV67" i="1"/>
  <c r="CU67" i="1"/>
  <c r="CT67" i="1"/>
  <c r="CS67" i="1"/>
  <c r="CR67" i="1"/>
  <c r="CQ67" i="1"/>
  <c r="CP67" i="1"/>
  <c r="CO67" i="1"/>
  <c r="CN67" i="1"/>
  <c r="CM67" i="1"/>
  <c r="CL67" i="1"/>
  <c r="CK67" i="1"/>
  <c r="CJ67" i="1"/>
  <c r="CI67" i="1"/>
  <c r="CH67" i="1"/>
  <c r="CG67" i="1"/>
  <c r="CF67" i="1"/>
  <c r="CE67" i="1"/>
  <c r="CD67" i="1"/>
  <c r="CC67" i="1"/>
  <c r="CB67" i="1"/>
  <c r="CA67" i="1"/>
  <c r="BZ67" i="1"/>
  <c r="BY67" i="1"/>
  <c r="BX67" i="1"/>
  <c r="BW67" i="1"/>
  <c r="BV67" i="1"/>
  <c r="BU67" i="1"/>
  <c r="BT67" i="1"/>
  <c r="BS67" i="1"/>
  <c r="BR67" i="1"/>
  <c r="BQ67" i="1"/>
  <c r="BP67" i="1"/>
  <c r="BO67" i="1"/>
  <c r="BN67" i="1"/>
  <c r="BM67" i="1"/>
  <c r="BL67" i="1"/>
  <c r="BK67" i="1"/>
  <c r="BJ67" i="1"/>
  <c r="BI67" i="1"/>
  <c r="BH67" i="1"/>
  <c r="BG67" i="1"/>
  <c r="BF67" i="1"/>
  <c r="BE67" i="1"/>
  <c r="BD67" i="1"/>
  <c r="BC67" i="1"/>
  <c r="BB67" i="1"/>
  <c r="BA67" i="1"/>
  <c r="AZ67" i="1"/>
  <c r="AY67" i="1"/>
  <c r="AX67" i="1"/>
  <c r="AW67" i="1"/>
  <c r="AV67" i="1"/>
  <c r="AU67" i="1"/>
  <c r="AT67" i="1"/>
  <c r="AS67" i="1"/>
  <c r="AR67" i="1"/>
  <c r="AQ67" i="1"/>
  <c r="AP67" i="1"/>
  <c r="AO67" i="1"/>
  <c r="AN67" i="1"/>
  <c r="AM67" i="1"/>
  <c r="AL67" i="1"/>
  <c r="AK67" i="1"/>
  <c r="AJ67" i="1"/>
  <c r="AI67" i="1"/>
  <c r="AH67" i="1"/>
  <c r="AG67" i="1"/>
  <c r="AF67" i="1"/>
  <c r="AE67" i="1"/>
  <c r="AD67" i="1"/>
  <c r="AC67" i="1"/>
  <c r="AB67" i="1"/>
  <c r="AA67" i="1"/>
  <c r="Z67" i="1"/>
  <c r="Y67" i="1"/>
  <c r="X67" i="1"/>
  <c r="W67" i="1"/>
  <c r="V67" i="1"/>
  <c r="U67" i="1"/>
  <c r="T67" i="1"/>
  <c r="S67" i="1"/>
  <c r="R67" i="1"/>
  <c r="Q67" i="1"/>
  <c r="P67" i="1"/>
  <c r="O67" i="1"/>
  <c r="N67" i="1"/>
  <c r="M67" i="1"/>
  <c r="L67" i="1"/>
  <c r="K67" i="1"/>
  <c r="EX66" i="1"/>
  <c r="EW66" i="1"/>
  <c r="EV66" i="1"/>
  <c r="EU66" i="1"/>
  <c r="ET66" i="1"/>
  <c r="ES66" i="1"/>
  <c r="ER66" i="1"/>
  <c r="EQ66" i="1"/>
  <c r="EP66" i="1"/>
  <c r="EO66" i="1"/>
  <c r="EN66" i="1"/>
  <c r="EM66" i="1"/>
  <c r="EL66" i="1"/>
  <c r="EK66" i="1"/>
  <c r="EJ66" i="1"/>
  <c r="EI66" i="1"/>
  <c r="EH66" i="1"/>
  <c r="EG66" i="1"/>
  <c r="EF66" i="1"/>
  <c r="EE66" i="1"/>
  <c r="ED66" i="1"/>
  <c r="EC66" i="1"/>
  <c r="EB66" i="1"/>
  <c r="EA66" i="1"/>
  <c r="DZ66" i="1"/>
  <c r="DY66" i="1"/>
  <c r="DX66" i="1"/>
  <c r="DW66" i="1"/>
  <c r="DV66" i="1"/>
  <c r="DU66" i="1"/>
  <c r="DT66" i="1"/>
  <c r="DS66" i="1"/>
  <c r="DR66" i="1"/>
  <c r="DQ66" i="1"/>
  <c r="DP66" i="1"/>
  <c r="DO66" i="1"/>
  <c r="DN66" i="1"/>
  <c r="DM66" i="1"/>
  <c r="DL66" i="1"/>
  <c r="DK66" i="1"/>
  <c r="DJ66" i="1"/>
  <c r="DI66" i="1"/>
  <c r="DH66" i="1"/>
  <c r="DG66" i="1"/>
  <c r="DF66" i="1"/>
  <c r="DE66" i="1"/>
  <c r="DD66" i="1"/>
  <c r="DC66" i="1"/>
  <c r="DB66" i="1"/>
  <c r="DA66" i="1"/>
  <c r="CZ66" i="1"/>
  <c r="CY66" i="1"/>
  <c r="CX66" i="1"/>
  <c r="CW66" i="1"/>
  <c r="CV66" i="1"/>
  <c r="CU66" i="1"/>
  <c r="CT66" i="1"/>
  <c r="CS66" i="1"/>
  <c r="CR66" i="1"/>
  <c r="CQ66" i="1"/>
  <c r="CP66" i="1"/>
  <c r="CO66" i="1"/>
  <c r="CN66" i="1"/>
  <c r="CM66" i="1"/>
  <c r="CL66" i="1"/>
  <c r="CK66" i="1"/>
  <c r="CJ66" i="1"/>
  <c r="CI66" i="1"/>
  <c r="CH66" i="1"/>
  <c r="CG66" i="1"/>
  <c r="CF66" i="1"/>
  <c r="CE66" i="1"/>
  <c r="CD66" i="1"/>
  <c r="CC66" i="1"/>
  <c r="CB66" i="1"/>
  <c r="CA66" i="1"/>
  <c r="BZ66" i="1"/>
  <c r="BY66" i="1"/>
  <c r="BX66" i="1"/>
  <c r="BW66" i="1"/>
  <c r="BV66" i="1"/>
  <c r="BU66" i="1"/>
  <c r="BT66" i="1"/>
  <c r="BS66" i="1"/>
  <c r="BR66" i="1"/>
  <c r="BQ66" i="1"/>
  <c r="BP66" i="1"/>
  <c r="BO66" i="1"/>
  <c r="BN66" i="1"/>
  <c r="BM66" i="1"/>
  <c r="BL66" i="1"/>
  <c r="BK66" i="1"/>
  <c r="BJ66" i="1"/>
  <c r="BI66" i="1"/>
  <c r="BH66" i="1"/>
  <c r="BG66" i="1"/>
  <c r="BF66" i="1"/>
  <c r="BE66" i="1"/>
  <c r="BD66" i="1"/>
  <c r="BC66" i="1"/>
  <c r="BB66" i="1"/>
  <c r="BA66" i="1"/>
  <c r="AZ66" i="1"/>
  <c r="AY66" i="1"/>
  <c r="AX66" i="1"/>
  <c r="AW66" i="1"/>
  <c r="AV66" i="1"/>
  <c r="AU66" i="1"/>
  <c r="AT66" i="1"/>
  <c r="AS66" i="1"/>
  <c r="AR66" i="1"/>
  <c r="AQ66" i="1"/>
  <c r="AP66" i="1"/>
  <c r="AO66" i="1"/>
  <c r="AN66" i="1"/>
  <c r="AM66" i="1"/>
  <c r="AL66" i="1"/>
  <c r="AK66" i="1"/>
  <c r="AJ66" i="1"/>
  <c r="AI66" i="1"/>
  <c r="AH66" i="1"/>
  <c r="AG66" i="1"/>
  <c r="AF66" i="1"/>
  <c r="AE66" i="1"/>
  <c r="AD66" i="1"/>
  <c r="AC66" i="1"/>
  <c r="AB66" i="1"/>
  <c r="AA66" i="1"/>
  <c r="Z66" i="1"/>
  <c r="Y66" i="1"/>
  <c r="X66" i="1"/>
  <c r="W66" i="1"/>
  <c r="V66" i="1"/>
  <c r="U66" i="1"/>
  <c r="T66" i="1"/>
  <c r="S66" i="1"/>
  <c r="R66" i="1"/>
  <c r="Q66" i="1"/>
  <c r="P66" i="1"/>
  <c r="O66" i="1"/>
  <c r="N66" i="1"/>
  <c r="M66" i="1"/>
  <c r="L66" i="1"/>
  <c r="K66" i="1"/>
  <c r="EX65" i="1"/>
  <c r="EW65" i="1"/>
  <c r="EV65" i="1"/>
  <c r="EU65" i="1"/>
  <c r="ET65" i="1"/>
  <c r="ES65" i="1"/>
  <c r="ER65" i="1"/>
  <c r="EQ65" i="1"/>
  <c r="EP65" i="1"/>
  <c r="EO65" i="1"/>
  <c r="EN65" i="1"/>
  <c r="EM65" i="1"/>
  <c r="EL65" i="1"/>
  <c r="EK65" i="1"/>
  <c r="EJ65" i="1"/>
  <c r="EI65" i="1"/>
  <c r="EH65" i="1"/>
  <c r="EG65" i="1"/>
  <c r="EF65" i="1"/>
  <c r="EE65" i="1"/>
  <c r="ED65" i="1"/>
  <c r="EC65" i="1"/>
  <c r="EB65" i="1"/>
  <c r="EA65" i="1"/>
  <c r="DZ65" i="1"/>
  <c r="DY65" i="1"/>
  <c r="DX65" i="1"/>
  <c r="DW65" i="1"/>
  <c r="DV65" i="1"/>
  <c r="DU65" i="1"/>
  <c r="DT65" i="1"/>
  <c r="DS65" i="1"/>
  <c r="DR65" i="1"/>
  <c r="DQ65" i="1"/>
  <c r="DP65" i="1"/>
  <c r="DO65" i="1"/>
  <c r="DN65" i="1"/>
  <c r="DM65" i="1"/>
  <c r="DL65" i="1"/>
  <c r="DK65" i="1"/>
  <c r="DJ65" i="1"/>
  <c r="DI65" i="1"/>
  <c r="DH65" i="1"/>
  <c r="DG65" i="1"/>
  <c r="DF65" i="1"/>
  <c r="DE65" i="1"/>
  <c r="DD65" i="1"/>
  <c r="DC65" i="1"/>
  <c r="DB65" i="1"/>
  <c r="DA65" i="1"/>
  <c r="CZ65" i="1"/>
  <c r="CY65" i="1"/>
  <c r="CX65" i="1"/>
  <c r="CW65" i="1"/>
  <c r="CV65" i="1"/>
  <c r="CU65" i="1"/>
  <c r="CT65" i="1"/>
  <c r="CS65" i="1"/>
  <c r="CR65" i="1"/>
  <c r="CQ65" i="1"/>
  <c r="CP65" i="1"/>
  <c r="CO65" i="1"/>
  <c r="CN65" i="1"/>
  <c r="CM65" i="1"/>
  <c r="CL65" i="1"/>
  <c r="CK65" i="1"/>
  <c r="CJ65" i="1"/>
  <c r="CI65" i="1"/>
  <c r="CH65" i="1"/>
  <c r="CG65" i="1"/>
  <c r="CF65" i="1"/>
  <c r="CE65" i="1"/>
  <c r="CD65" i="1"/>
  <c r="CC65" i="1"/>
  <c r="CB65" i="1"/>
  <c r="CA65" i="1"/>
  <c r="BZ65" i="1"/>
  <c r="BY65" i="1"/>
  <c r="BX65" i="1"/>
  <c r="BW65" i="1"/>
  <c r="BV65" i="1"/>
  <c r="BU65" i="1"/>
  <c r="BT65" i="1"/>
  <c r="BS65" i="1"/>
  <c r="BR65" i="1"/>
  <c r="BQ65" i="1"/>
  <c r="BP65" i="1"/>
  <c r="BO65" i="1"/>
  <c r="BN65" i="1"/>
  <c r="BM65" i="1"/>
  <c r="BL65" i="1"/>
  <c r="BK65" i="1"/>
  <c r="BJ65" i="1"/>
  <c r="BI65" i="1"/>
  <c r="BH65" i="1"/>
  <c r="BG65" i="1"/>
  <c r="BF65" i="1"/>
  <c r="BE65" i="1"/>
  <c r="BD65" i="1"/>
  <c r="BC65" i="1"/>
  <c r="BB65" i="1"/>
  <c r="BA65" i="1"/>
  <c r="AZ65" i="1"/>
  <c r="AY65" i="1"/>
  <c r="AX65" i="1"/>
  <c r="AW65" i="1"/>
  <c r="AV65" i="1"/>
  <c r="AU65" i="1"/>
  <c r="AT65" i="1"/>
  <c r="AS65" i="1"/>
  <c r="AR65" i="1"/>
  <c r="AQ65" i="1"/>
  <c r="AP65" i="1"/>
  <c r="AO65" i="1"/>
  <c r="AN65" i="1"/>
  <c r="AM65" i="1"/>
  <c r="AL65" i="1"/>
  <c r="AK65" i="1"/>
  <c r="AJ65" i="1"/>
  <c r="AI65" i="1"/>
  <c r="AH65" i="1"/>
  <c r="AG65" i="1"/>
  <c r="AF65" i="1"/>
  <c r="AE65" i="1"/>
  <c r="AD65" i="1"/>
  <c r="AC65" i="1"/>
  <c r="AB65" i="1"/>
  <c r="AA65" i="1"/>
  <c r="Z65" i="1"/>
  <c r="Y65" i="1"/>
  <c r="X65" i="1"/>
  <c r="W65" i="1"/>
  <c r="V65" i="1"/>
  <c r="U65" i="1"/>
  <c r="T65" i="1"/>
  <c r="S65" i="1"/>
  <c r="R65" i="1"/>
  <c r="Q65" i="1"/>
  <c r="P65" i="1"/>
  <c r="O65" i="1"/>
  <c r="N65" i="1"/>
  <c r="M65" i="1"/>
  <c r="L65" i="1"/>
  <c r="K65" i="1"/>
  <c r="EX64" i="1"/>
  <c r="EW64" i="1"/>
  <c r="EV64" i="1"/>
  <c r="EU64" i="1"/>
  <c r="ET64" i="1"/>
  <c r="ES64" i="1"/>
  <c r="ER64" i="1"/>
  <c r="EQ64" i="1"/>
  <c r="EP64" i="1"/>
  <c r="EO64" i="1"/>
  <c r="EN64" i="1"/>
  <c r="EM64" i="1"/>
  <c r="EL64" i="1"/>
  <c r="EK64" i="1"/>
  <c r="EJ64" i="1"/>
  <c r="EI64" i="1"/>
  <c r="EH64" i="1"/>
  <c r="EG64" i="1"/>
  <c r="EF64" i="1"/>
  <c r="EE64" i="1"/>
  <c r="ED64" i="1"/>
  <c r="EC64" i="1"/>
  <c r="EB64" i="1"/>
  <c r="EA64" i="1"/>
  <c r="DZ64" i="1"/>
  <c r="DY64" i="1"/>
  <c r="DX64" i="1"/>
  <c r="DW64" i="1"/>
  <c r="DV64" i="1"/>
  <c r="DU64" i="1"/>
  <c r="DT64" i="1"/>
  <c r="DS64" i="1"/>
  <c r="DR64" i="1"/>
  <c r="DQ64" i="1"/>
  <c r="DP64" i="1"/>
  <c r="DO64" i="1"/>
  <c r="DN64" i="1"/>
  <c r="DM64" i="1"/>
  <c r="DL64" i="1"/>
  <c r="DK64" i="1"/>
  <c r="DJ64" i="1"/>
  <c r="DI64" i="1"/>
  <c r="DH64" i="1"/>
  <c r="DG64" i="1"/>
  <c r="DF64" i="1"/>
  <c r="DE64" i="1"/>
  <c r="DD64" i="1"/>
  <c r="DC64" i="1"/>
  <c r="DB64" i="1"/>
  <c r="DA64" i="1"/>
  <c r="CZ64" i="1"/>
  <c r="CY64" i="1"/>
  <c r="CX64" i="1"/>
  <c r="CW64" i="1"/>
  <c r="CV64" i="1"/>
  <c r="CU64" i="1"/>
  <c r="CT64" i="1"/>
  <c r="CS64" i="1"/>
  <c r="CR64" i="1"/>
  <c r="CQ64" i="1"/>
  <c r="CP64" i="1"/>
  <c r="CO64" i="1"/>
  <c r="CN64" i="1"/>
  <c r="CM64" i="1"/>
  <c r="CL64" i="1"/>
  <c r="CK64" i="1"/>
  <c r="CJ64" i="1"/>
  <c r="CI64" i="1"/>
  <c r="CH64" i="1"/>
  <c r="CG64" i="1"/>
  <c r="CF64" i="1"/>
  <c r="CE64" i="1"/>
  <c r="CD64" i="1"/>
  <c r="CC64" i="1"/>
  <c r="CB64" i="1"/>
  <c r="CA64" i="1"/>
  <c r="BZ64" i="1"/>
  <c r="BY64" i="1"/>
  <c r="BX64" i="1"/>
  <c r="BW64" i="1"/>
  <c r="BV64" i="1"/>
  <c r="BU64" i="1"/>
  <c r="BT64" i="1"/>
  <c r="BS64" i="1"/>
  <c r="BR64" i="1"/>
  <c r="BQ64" i="1"/>
  <c r="BP64" i="1"/>
  <c r="BO64" i="1"/>
  <c r="BN64" i="1"/>
  <c r="BM64" i="1"/>
  <c r="BL64" i="1"/>
  <c r="BK64" i="1"/>
  <c r="BJ64" i="1"/>
  <c r="BI64" i="1"/>
  <c r="BH64" i="1"/>
  <c r="BG64" i="1"/>
  <c r="BF64" i="1"/>
  <c r="BE64" i="1"/>
  <c r="BD64" i="1"/>
  <c r="BC64" i="1"/>
  <c r="BB64" i="1"/>
  <c r="BA64" i="1"/>
  <c r="AZ64" i="1"/>
  <c r="AY64" i="1"/>
  <c r="AX64" i="1"/>
  <c r="AW64" i="1"/>
  <c r="AV64" i="1"/>
  <c r="AU64" i="1"/>
  <c r="AT64" i="1"/>
  <c r="AS64" i="1"/>
  <c r="AR64" i="1"/>
  <c r="AQ64" i="1"/>
  <c r="AP64" i="1"/>
  <c r="AO64" i="1"/>
  <c r="AN64" i="1"/>
  <c r="AM64" i="1"/>
  <c r="AL64" i="1"/>
  <c r="AK64" i="1"/>
  <c r="AJ64" i="1"/>
  <c r="AI64" i="1"/>
  <c r="AH64" i="1"/>
  <c r="AG64" i="1"/>
  <c r="AF64" i="1"/>
  <c r="AE64" i="1"/>
  <c r="AD64" i="1"/>
  <c r="AC64" i="1"/>
  <c r="AB64" i="1"/>
  <c r="AA64" i="1"/>
  <c r="Z64" i="1"/>
  <c r="Y64" i="1"/>
  <c r="X64" i="1"/>
  <c r="W64" i="1"/>
  <c r="V64" i="1"/>
  <c r="U64" i="1"/>
  <c r="T64" i="1"/>
  <c r="S64" i="1"/>
  <c r="R64" i="1"/>
  <c r="Q64" i="1"/>
  <c r="P64" i="1"/>
  <c r="O64" i="1"/>
  <c r="N64" i="1"/>
  <c r="M64" i="1"/>
  <c r="L64" i="1"/>
  <c r="K64" i="1"/>
  <c r="EX63" i="1"/>
  <c r="EW63" i="1"/>
  <c r="EV63" i="1"/>
  <c r="EU63" i="1"/>
  <c r="ET63" i="1"/>
  <c r="ES63" i="1"/>
  <c r="ER63" i="1"/>
  <c r="EQ63" i="1"/>
  <c r="EP63" i="1"/>
  <c r="EO63" i="1"/>
  <c r="EN63" i="1"/>
  <c r="EM63" i="1"/>
  <c r="EL63" i="1"/>
  <c r="EK63" i="1"/>
  <c r="EJ63" i="1"/>
  <c r="EI63" i="1"/>
  <c r="EH63" i="1"/>
  <c r="EG63" i="1"/>
  <c r="EF63" i="1"/>
  <c r="EE63" i="1"/>
  <c r="ED63" i="1"/>
  <c r="EC63" i="1"/>
  <c r="EB63" i="1"/>
  <c r="EA63" i="1"/>
  <c r="DZ63" i="1"/>
  <c r="DY63" i="1"/>
  <c r="DX63" i="1"/>
  <c r="DW63" i="1"/>
  <c r="DV63" i="1"/>
  <c r="DU63" i="1"/>
  <c r="DT63" i="1"/>
  <c r="DS63" i="1"/>
  <c r="DR63" i="1"/>
  <c r="DQ63" i="1"/>
  <c r="DP63" i="1"/>
  <c r="DO63" i="1"/>
  <c r="DN63" i="1"/>
  <c r="DM63" i="1"/>
  <c r="DL63" i="1"/>
  <c r="DK63" i="1"/>
  <c r="DJ63" i="1"/>
  <c r="DI63" i="1"/>
  <c r="DH63" i="1"/>
  <c r="DG63" i="1"/>
  <c r="DF63" i="1"/>
  <c r="DE63" i="1"/>
  <c r="DD63" i="1"/>
  <c r="DC63" i="1"/>
  <c r="DB63" i="1"/>
  <c r="DA63" i="1"/>
  <c r="CZ63" i="1"/>
  <c r="CY63" i="1"/>
  <c r="CX63" i="1"/>
  <c r="CW63" i="1"/>
  <c r="CV63" i="1"/>
  <c r="CU63" i="1"/>
  <c r="CT63" i="1"/>
  <c r="CS63" i="1"/>
  <c r="CR63" i="1"/>
  <c r="CQ63" i="1"/>
  <c r="CP63" i="1"/>
  <c r="CO63" i="1"/>
  <c r="CN63" i="1"/>
  <c r="CM63" i="1"/>
  <c r="CL63" i="1"/>
  <c r="CK63" i="1"/>
  <c r="CJ63" i="1"/>
  <c r="CI63" i="1"/>
  <c r="CH63" i="1"/>
  <c r="CG63" i="1"/>
  <c r="CF63" i="1"/>
  <c r="CE63" i="1"/>
  <c r="CD63" i="1"/>
  <c r="CC63" i="1"/>
  <c r="CB63" i="1"/>
  <c r="CA63" i="1"/>
  <c r="BZ63" i="1"/>
  <c r="BY63" i="1"/>
  <c r="BX63" i="1"/>
  <c r="BW63" i="1"/>
  <c r="BV63" i="1"/>
  <c r="BU63" i="1"/>
  <c r="BT63" i="1"/>
  <c r="BS63" i="1"/>
  <c r="BR63" i="1"/>
  <c r="BQ63" i="1"/>
  <c r="BP63" i="1"/>
  <c r="BO63" i="1"/>
  <c r="BN63" i="1"/>
  <c r="BM63" i="1"/>
  <c r="BL63" i="1"/>
  <c r="BK63" i="1"/>
  <c r="BJ63" i="1"/>
  <c r="BI63" i="1"/>
  <c r="BH63" i="1"/>
  <c r="BG63" i="1"/>
  <c r="BF63" i="1"/>
  <c r="BE63" i="1"/>
  <c r="BD63" i="1"/>
  <c r="BC63" i="1"/>
  <c r="BB63" i="1"/>
  <c r="BA63" i="1"/>
  <c r="AZ63" i="1"/>
  <c r="AY63" i="1"/>
  <c r="AX63" i="1"/>
  <c r="AW63" i="1"/>
  <c r="AV63" i="1"/>
  <c r="AU63" i="1"/>
  <c r="AT63" i="1"/>
  <c r="AS63" i="1"/>
  <c r="AR63" i="1"/>
  <c r="AQ63" i="1"/>
  <c r="AP63" i="1"/>
  <c r="AO63" i="1"/>
  <c r="AN63" i="1"/>
  <c r="AM63" i="1"/>
  <c r="AL63" i="1"/>
  <c r="AK63" i="1"/>
  <c r="AJ63" i="1"/>
  <c r="AI63" i="1"/>
  <c r="AH63" i="1"/>
  <c r="AG63" i="1"/>
  <c r="AF63" i="1"/>
  <c r="AE63" i="1"/>
  <c r="AD63" i="1"/>
  <c r="AC63" i="1"/>
  <c r="AB63" i="1"/>
  <c r="AA63" i="1"/>
  <c r="Z63" i="1"/>
  <c r="Y63" i="1"/>
  <c r="X63" i="1"/>
  <c r="W63" i="1"/>
  <c r="V63" i="1"/>
  <c r="U63" i="1"/>
  <c r="T63" i="1"/>
  <c r="S63" i="1"/>
  <c r="R63" i="1"/>
  <c r="Q63" i="1"/>
  <c r="P63" i="1"/>
  <c r="O63" i="1"/>
  <c r="N63" i="1"/>
  <c r="M63" i="1"/>
  <c r="L63" i="1"/>
  <c r="K63" i="1"/>
  <c r="EX62" i="1"/>
  <c r="EW62" i="1"/>
  <c r="EV62" i="1"/>
  <c r="EU62" i="1"/>
  <c r="ET62" i="1"/>
  <c r="ES62" i="1"/>
  <c r="ER62" i="1"/>
  <c r="EQ62" i="1"/>
  <c r="EP62" i="1"/>
  <c r="EO62" i="1"/>
  <c r="EN62" i="1"/>
  <c r="EM62" i="1"/>
  <c r="EL62" i="1"/>
  <c r="EK62" i="1"/>
  <c r="EJ62" i="1"/>
  <c r="EI62" i="1"/>
  <c r="EH62" i="1"/>
  <c r="EG62" i="1"/>
  <c r="EF62" i="1"/>
  <c r="EE62" i="1"/>
  <c r="ED62" i="1"/>
  <c r="EC62" i="1"/>
  <c r="EB62" i="1"/>
  <c r="EA62" i="1"/>
  <c r="DZ62" i="1"/>
  <c r="DY62" i="1"/>
  <c r="DX62" i="1"/>
  <c r="DW62" i="1"/>
  <c r="DV62" i="1"/>
  <c r="DU62" i="1"/>
  <c r="DT62" i="1"/>
  <c r="DS62" i="1"/>
  <c r="DR62" i="1"/>
  <c r="DQ62" i="1"/>
  <c r="DP62" i="1"/>
  <c r="DO62" i="1"/>
  <c r="DN62" i="1"/>
  <c r="DM62" i="1"/>
  <c r="DL62" i="1"/>
  <c r="DK62" i="1"/>
  <c r="DJ62" i="1"/>
  <c r="DI62" i="1"/>
  <c r="DH62" i="1"/>
  <c r="DG62" i="1"/>
  <c r="DF62" i="1"/>
  <c r="DE62" i="1"/>
  <c r="DD62" i="1"/>
  <c r="DC62" i="1"/>
  <c r="DB62" i="1"/>
  <c r="DA62" i="1"/>
  <c r="CZ62" i="1"/>
  <c r="CY62" i="1"/>
  <c r="CX62" i="1"/>
  <c r="CW62" i="1"/>
  <c r="CV62" i="1"/>
  <c r="CU62" i="1"/>
  <c r="CT62" i="1"/>
  <c r="CS62" i="1"/>
  <c r="CR62" i="1"/>
  <c r="CQ62" i="1"/>
  <c r="CP62" i="1"/>
  <c r="CO62" i="1"/>
  <c r="CN62" i="1"/>
  <c r="CM62" i="1"/>
  <c r="CL62" i="1"/>
  <c r="CK62" i="1"/>
  <c r="CJ62" i="1"/>
  <c r="CI62" i="1"/>
  <c r="CH62" i="1"/>
  <c r="CG62" i="1"/>
  <c r="CF62" i="1"/>
  <c r="CE62" i="1"/>
  <c r="CD62" i="1"/>
  <c r="CC62" i="1"/>
  <c r="CB62" i="1"/>
  <c r="CA62" i="1"/>
  <c r="BZ62" i="1"/>
  <c r="BY62" i="1"/>
  <c r="BX62" i="1"/>
  <c r="BW62" i="1"/>
  <c r="BV62" i="1"/>
  <c r="BU62" i="1"/>
  <c r="BT62" i="1"/>
  <c r="BS62" i="1"/>
  <c r="BR62" i="1"/>
  <c r="BQ62" i="1"/>
  <c r="BP62" i="1"/>
  <c r="BO62" i="1"/>
  <c r="BN62" i="1"/>
  <c r="BM62" i="1"/>
  <c r="BL62" i="1"/>
  <c r="BK62" i="1"/>
  <c r="BJ62" i="1"/>
  <c r="BI62" i="1"/>
  <c r="BH62" i="1"/>
  <c r="BG62" i="1"/>
  <c r="BF62" i="1"/>
  <c r="BE62" i="1"/>
  <c r="BD62" i="1"/>
  <c r="BC62" i="1"/>
  <c r="BB62" i="1"/>
  <c r="BA62" i="1"/>
  <c r="AZ62" i="1"/>
  <c r="AY62" i="1"/>
  <c r="AX62" i="1"/>
  <c r="AW62" i="1"/>
  <c r="AV62" i="1"/>
  <c r="AU62" i="1"/>
  <c r="AT62" i="1"/>
  <c r="AS62" i="1"/>
  <c r="AR62" i="1"/>
  <c r="AQ62" i="1"/>
  <c r="AP62" i="1"/>
  <c r="AO62" i="1"/>
  <c r="AN62" i="1"/>
  <c r="AM62" i="1"/>
  <c r="AL62" i="1"/>
  <c r="AK62" i="1"/>
  <c r="AJ62" i="1"/>
  <c r="AI62" i="1"/>
  <c r="AH62" i="1"/>
  <c r="AG62" i="1"/>
  <c r="AF62" i="1"/>
  <c r="AE62" i="1"/>
  <c r="AD62" i="1"/>
  <c r="AC62" i="1"/>
  <c r="AB62" i="1"/>
  <c r="AA62" i="1"/>
  <c r="Z62" i="1"/>
  <c r="Y62" i="1"/>
  <c r="X62" i="1"/>
  <c r="W62" i="1"/>
  <c r="V62" i="1"/>
  <c r="U62" i="1"/>
  <c r="T62" i="1"/>
  <c r="S62" i="1"/>
  <c r="R62" i="1"/>
  <c r="Q62" i="1"/>
  <c r="P62" i="1"/>
  <c r="O62" i="1"/>
  <c r="N62" i="1"/>
  <c r="M62" i="1"/>
  <c r="L62" i="1"/>
  <c r="K62" i="1"/>
  <c r="EX61" i="1"/>
  <c r="EX70" i="1" s="1"/>
  <c r="EW61" i="1"/>
  <c r="EW70" i="1" s="1"/>
  <c r="EV61" i="1"/>
  <c r="EV70" i="1" s="1"/>
  <c r="EU61" i="1"/>
  <c r="EU70" i="1" s="1"/>
  <c r="ET61" i="1"/>
  <c r="ET70" i="1" s="1"/>
  <c r="ES61" i="1"/>
  <c r="ES70" i="1" s="1"/>
  <c r="ER61" i="1"/>
  <c r="ER70" i="1" s="1"/>
  <c r="EQ61" i="1"/>
  <c r="EQ70" i="1" s="1"/>
  <c r="EP61" i="1"/>
  <c r="EP70" i="1" s="1"/>
  <c r="EO61" i="1"/>
  <c r="EO70" i="1" s="1"/>
  <c r="EN61" i="1"/>
  <c r="EN70" i="1" s="1"/>
  <c r="EM61" i="1"/>
  <c r="EM70" i="1" s="1"/>
  <c r="EL61" i="1"/>
  <c r="EL70" i="1" s="1"/>
  <c r="EK61" i="1"/>
  <c r="EK70" i="1" s="1"/>
  <c r="EJ61" i="1"/>
  <c r="EJ70" i="1" s="1"/>
  <c r="EI61" i="1"/>
  <c r="EI70" i="1" s="1"/>
  <c r="EH61" i="1"/>
  <c r="EH70" i="1" s="1"/>
  <c r="EG61" i="1"/>
  <c r="EG70" i="1" s="1"/>
  <c r="EF61" i="1"/>
  <c r="EF70" i="1" s="1"/>
  <c r="EE61" i="1"/>
  <c r="EE70" i="1" s="1"/>
  <c r="ED61" i="1"/>
  <c r="ED70" i="1" s="1"/>
  <c r="EC61" i="1"/>
  <c r="EC70" i="1" s="1"/>
  <c r="EB61" i="1"/>
  <c r="EB70" i="1" s="1"/>
  <c r="EA61" i="1"/>
  <c r="EA70" i="1" s="1"/>
  <c r="DZ61" i="1"/>
  <c r="DZ70" i="1" s="1"/>
  <c r="DY61" i="1"/>
  <c r="DY70" i="1" s="1"/>
  <c r="DX61" i="1"/>
  <c r="DX70" i="1" s="1"/>
  <c r="DW61" i="1"/>
  <c r="DW70" i="1" s="1"/>
  <c r="DV61" i="1"/>
  <c r="DV70" i="1" s="1"/>
  <c r="DU61" i="1"/>
  <c r="DU70" i="1" s="1"/>
  <c r="DT61" i="1"/>
  <c r="DT70" i="1" s="1"/>
  <c r="DS61" i="1"/>
  <c r="DS70" i="1" s="1"/>
  <c r="DR61" i="1"/>
  <c r="DR70" i="1" s="1"/>
  <c r="DQ61" i="1"/>
  <c r="DQ70" i="1" s="1"/>
  <c r="DP61" i="1"/>
  <c r="DP70" i="1" s="1"/>
  <c r="DO61" i="1"/>
  <c r="DO70" i="1" s="1"/>
  <c r="DN61" i="1"/>
  <c r="DN70" i="1" s="1"/>
  <c r="DM61" i="1"/>
  <c r="DM70" i="1" s="1"/>
  <c r="DL61" i="1"/>
  <c r="DL70" i="1" s="1"/>
  <c r="DK61" i="1"/>
  <c r="DK70" i="1" s="1"/>
  <c r="DJ61" i="1"/>
  <c r="DJ70" i="1" s="1"/>
  <c r="DI61" i="1"/>
  <c r="DI70" i="1" s="1"/>
  <c r="DH61" i="1"/>
  <c r="DH70" i="1" s="1"/>
  <c r="DG61" i="1"/>
  <c r="DG70" i="1" s="1"/>
  <c r="DF61" i="1"/>
  <c r="DF70" i="1" s="1"/>
  <c r="DE61" i="1"/>
  <c r="DE70" i="1" s="1"/>
  <c r="DD61" i="1"/>
  <c r="DD70" i="1" s="1"/>
  <c r="DC61" i="1"/>
  <c r="DC70" i="1" s="1"/>
  <c r="DB61" i="1"/>
  <c r="DB70" i="1" s="1"/>
  <c r="DA61" i="1"/>
  <c r="DA70" i="1" s="1"/>
  <c r="CZ61" i="1"/>
  <c r="CZ70" i="1" s="1"/>
  <c r="CY61" i="1"/>
  <c r="CY70" i="1" s="1"/>
  <c r="CX61" i="1"/>
  <c r="CX70" i="1" s="1"/>
  <c r="CW61" i="1"/>
  <c r="CW70" i="1" s="1"/>
  <c r="CV61" i="1"/>
  <c r="CV70" i="1" s="1"/>
  <c r="CU61" i="1"/>
  <c r="CU70" i="1" s="1"/>
  <c r="CT61" i="1"/>
  <c r="CT70" i="1" s="1"/>
  <c r="CS61" i="1"/>
  <c r="CS70" i="1" s="1"/>
  <c r="CR61" i="1"/>
  <c r="CR70" i="1" s="1"/>
  <c r="CQ61" i="1"/>
  <c r="CQ70" i="1" s="1"/>
  <c r="CP61" i="1"/>
  <c r="CP70" i="1" s="1"/>
  <c r="CO61" i="1"/>
  <c r="CO70" i="1" s="1"/>
  <c r="CN61" i="1"/>
  <c r="CN70" i="1" s="1"/>
  <c r="CM61" i="1"/>
  <c r="CM70" i="1" s="1"/>
  <c r="CL61" i="1"/>
  <c r="CL70" i="1" s="1"/>
  <c r="CK61" i="1"/>
  <c r="CK70" i="1" s="1"/>
  <c r="CJ61" i="1"/>
  <c r="CJ70" i="1" s="1"/>
  <c r="CI61" i="1"/>
  <c r="CI70" i="1" s="1"/>
  <c r="CH61" i="1"/>
  <c r="CH70" i="1" s="1"/>
  <c r="CG61" i="1"/>
  <c r="CG70" i="1" s="1"/>
  <c r="CF61" i="1"/>
  <c r="CF70" i="1" s="1"/>
  <c r="CE61" i="1"/>
  <c r="CE70" i="1" s="1"/>
  <c r="CD61" i="1"/>
  <c r="CD70" i="1" s="1"/>
  <c r="CC61" i="1"/>
  <c r="CC70" i="1" s="1"/>
  <c r="CB61" i="1"/>
  <c r="CB70" i="1" s="1"/>
  <c r="CA61" i="1"/>
  <c r="CA70" i="1" s="1"/>
  <c r="BZ61" i="1"/>
  <c r="BZ70" i="1" s="1"/>
  <c r="BY61" i="1"/>
  <c r="BY70" i="1" s="1"/>
  <c r="BX61" i="1"/>
  <c r="BX70" i="1" s="1"/>
  <c r="BW61" i="1"/>
  <c r="BW70" i="1" s="1"/>
  <c r="BV61" i="1"/>
  <c r="BV70" i="1" s="1"/>
  <c r="BU61" i="1"/>
  <c r="BU70" i="1" s="1"/>
  <c r="BT61" i="1"/>
  <c r="BT70" i="1" s="1"/>
  <c r="BS61" i="1"/>
  <c r="BS70" i="1" s="1"/>
  <c r="BR61" i="1"/>
  <c r="BR70" i="1" s="1"/>
  <c r="BQ61" i="1"/>
  <c r="BQ70" i="1" s="1"/>
  <c r="BP61" i="1"/>
  <c r="BP70" i="1" s="1"/>
  <c r="BO61" i="1"/>
  <c r="BO70" i="1" s="1"/>
  <c r="BN61" i="1"/>
  <c r="BN70" i="1" s="1"/>
  <c r="BM61" i="1"/>
  <c r="BM70" i="1" s="1"/>
  <c r="BL61" i="1"/>
  <c r="BL70" i="1" s="1"/>
  <c r="BK61" i="1"/>
  <c r="BK70" i="1" s="1"/>
  <c r="BJ61" i="1"/>
  <c r="BJ70" i="1" s="1"/>
  <c r="BI61" i="1"/>
  <c r="BI70" i="1" s="1"/>
  <c r="BH61" i="1"/>
  <c r="BH70" i="1" s="1"/>
  <c r="BG61" i="1"/>
  <c r="BG70" i="1" s="1"/>
  <c r="BF61" i="1"/>
  <c r="BF70" i="1" s="1"/>
  <c r="BE61" i="1"/>
  <c r="BE70" i="1" s="1"/>
  <c r="BD61" i="1"/>
  <c r="BD70" i="1" s="1"/>
  <c r="BC61" i="1"/>
  <c r="BC70" i="1" s="1"/>
  <c r="BB61" i="1"/>
  <c r="BB70" i="1" s="1"/>
  <c r="BA61" i="1"/>
  <c r="BA70" i="1" s="1"/>
  <c r="AZ61" i="1"/>
  <c r="AZ70" i="1" s="1"/>
  <c r="AY61" i="1"/>
  <c r="AY70" i="1" s="1"/>
  <c r="AX61" i="1"/>
  <c r="AX70" i="1" s="1"/>
  <c r="AW61" i="1"/>
  <c r="AW70" i="1" s="1"/>
  <c r="AV61" i="1"/>
  <c r="AV70" i="1" s="1"/>
  <c r="AU61" i="1"/>
  <c r="AU70" i="1" s="1"/>
  <c r="AT61" i="1"/>
  <c r="AT70" i="1" s="1"/>
  <c r="AS61" i="1"/>
  <c r="AS70" i="1" s="1"/>
  <c r="AR61" i="1"/>
  <c r="AR70" i="1" s="1"/>
  <c r="AQ61" i="1"/>
  <c r="AQ70" i="1" s="1"/>
  <c r="AP61" i="1"/>
  <c r="AP70" i="1" s="1"/>
  <c r="AO61" i="1"/>
  <c r="AO70" i="1" s="1"/>
  <c r="AN61" i="1"/>
  <c r="AN70" i="1" s="1"/>
  <c r="AM61" i="1"/>
  <c r="AM70" i="1" s="1"/>
  <c r="AL61" i="1"/>
  <c r="AL70" i="1" s="1"/>
  <c r="AK61" i="1"/>
  <c r="AK70" i="1" s="1"/>
  <c r="AJ61" i="1"/>
  <c r="AJ70" i="1" s="1"/>
  <c r="AI61" i="1"/>
  <c r="AI70" i="1" s="1"/>
  <c r="AH61" i="1"/>
  <c r="AH70" i="1" s="1"/>
  <c r="AG61" i="1"/>
  <c r="AG70" i="1" s="1"/>
  <c r="AF61" i="1"/>
  <c r="AF70" i="1" s="1"/>
  <c r="AE61" i="1"/>
  <c r="AE70" i="1" s="1"/>
  <c r="AD61" i="1"/>
  <c r="AD70" i="1" s="1"/>
  <c r="AC61" i="1"/>
  <c r="AC70" i="1" s="1"/>
  <c r="AB61" i="1"/>
  <c r="AB70" i="1" s="1"/>
  <c r="AA61" i="1"/>
  <c r="AA70" i="1" s="1"/>
  <c r="Z61" i="1"/>
  <c r="Z70" i="1" s="1"/>
  <c r="Y61" i="1"/>
  <c r="Y70" i="1" s="1"/>
  <c r="X61" i="1"/>
  <c r="X70" i="1" s="1"/>
  <c r="W61" i="1"/>
  <c r="W70" i="1" s="1"/>
  <c r="V61" i="1"/>
  <c r="V70" i="1" s="1"/>
  <c r="U61" i="1"/>
  <c r="U70" i="1" s="1"/>
  <c r="T61" i="1"/>
  <c r="T70" i="1" s="1"/>
  <c r="S61" i="1"/>
  <c r="S70" i="1" s="1"/>
  <c r="R61" i="1"/>
  <c r="R70" i="1" s="1"/>
  <c r="Q61" i="1"/>
  <c r="Q70" i="1" s="1"/>
  <c r="P61" i="1"/>
  <c r="P70" i="1" s="1"/>
  <c r="O61" i="1"/>
  <c r="O70" i="1" s="1"/>
  <c r="N61" i="1"/>
  <c r="N70" i="1" s="1"/>
  <c r="M61" i="1"/>
  <c r="M70" i="1" s="1"/>
  <c r="L61" i="1"/>
  <c r="L70" i="1" s="1"/>
  <c r="K61" i="1"/>
  <c r="K70" i="1" s="1"/>
  <c r="EX52" i="1"/>
  <c r="EW52" i="1"/>
  <c r="EV52" i="1"/>
  <c r="EU52" i="1"/>
  <c r="ET52" i="1"/>
  <c r="ES52" i="1"/>
  <c r="ER52" i="1"/>
  <c r="EQ52" i="1"/>
  <c r="EP52" i="1"/>
  <c r="EO52" i="1"/>
  <c r="EN52" i="1"/>
  <c r="EM52" i="1"/>
  <c r="EL52" i="1"/>
  <c r="EK52" i="1"/>
  <c r="EJ52" i="1"/>
  <c r="EI52" i="1"/>
  <c r="EH52" i="1"/>
  <c r="EG52" i="1"/>
  <c r="EF52" i="1"/>
  <c r="EE52" i="1"/>
  <c r="ED52" i="1"/>
  <c r="EC52" i="1"/>
  <c r="EB52" i="1"/>
  <c r="EA52" i="1"/>
  <c r="DZ52" i="1"/>
  <c r="DY52" i="1"/>
  <c r="DX52" i="1"/>
  <c r="DW52" i="1"/>
  <c r="DV52" i="1"/>
  <c r="DU52" i="1"/>
  <c r="DT52" i="1"/>
  <c r="DS52" i="1"/>
  <c r="DR52" i="1"/>
  <c r="DQ52" i="1"/>
  <c r="DP52" i="1"/>
  <c r="DO52" i="1"/>
  <c r="DN52" i="1"/>
  <c r="DM52" i="1"/>
  <c r="DL52" i="1"/>
  <c r="DK52" i="1"/>
  <c r="DJ52" i="1"/>
  <c r="DI52" i="1"/>
  <c r="DH52" i="1"/>
  <c r="DG52" i="1"/>
  <c r="DF52" i="1"/>
  <c r="DE52" i="1"/>
  <c r="DD52" i="1"/>
  <c r="DC52" i="1"/>
  <c r="DB52" i="1"/>
  <c r="DA52" i="1"/>
  <c r="CZ52" i="1"/>
  <c r="CY52" i="1"/>
  <c r="CX52" i="1"/>
  <c r="CW52" i="1"/>
  <c r="CV52" i="1"/>
  <c r="CU52" i="1"/>
  <c r="CT52" i="1"/>
  <c r="CS52" i="1"/>
  <c r="CR52" i="1"/>
  <c r="CQ52" i="1"/>
  <c r="CP52" i="1"/>
  <c r="CO52" i="1"/>
  <c r="CN52" i="1"/>
  <c r="CM52" i="1"/>
  <c r="CL52" i="1"/>
  <c r="CK52" i="1"/>
  <c r="CJ52" i="1"/>
  <c r="CI52" i="1"/>
  <c r="CH52" i="1"/>
  <c r="CG52" i="1"/>
  <c r="CF52" i="1"/>
  <c r="CE52" i="1"/>
  <c r="CD52" i="1"/>
  <c r="CC52" i="1"/>
  <c r="CB52" i="1"/>
  <c r="CA52" i="1"/>
  <c r="BZ52" i="1"/>
  <c r="BY52" i="1"/>
  <c r="BX52" i="1"/>
  <c r="BW52" i="1"/>
  <c r="BV52" i="1"/>
  <c r="BU52" i="1"/>
  <c r="BT52" i="1"/>
  <c r="BS52" i="1"/>
  <c r="BR52" i="1"/>
  <c r="BQ52" i="1"/>
  <c r="BP52" i="1"/>
  <c r="BO52" i="1"/>
  <c r="BN52" i="1"/>
  <c r="BM52" i="1"/>
  <c r="BL52" i="1"/>
  <c r="BK52" i="1"/>
  <c r="BJ52" i="1"/>
  <c r="BI52" i="1"/>
  <c r="BH52" i="1"/>
  <c r="BG52" i="1"/>
  <c r="BF52" i="1"/>
  <c r="BE52" i="1"/>
  <c r="BD52" i="1"/>
  <c r="BC52" i="1"/>
  <c r="BB52" i="1"/>
  <c r="BA52" i="1"/>
  <c r="AZ52" i="1"/>
  <c r="AY52" i="1"/>
  <c r="AX52" i="1"/>
  <c r="AW52" i="1"/>
  <c r="AV52" i="1"/>
  <c r="AU52" i="1"/>
  <c r="AT52" i="1"/>
  <c r="AS52" i="1"/>
  <c r="AR52" i="1"/>
  <c r="AQ52" i="1"/>
  <c r="AP52" i="1"/>
  <c r="AO52" i="1"/>
  <c r="AN52" i="1"/>
  <c r="AM52" i="1"/>
  <c r="AL52" i="1"/>
  <c r="AK52" i="1"/>
  <c r="AJ52" i="1"/>
  <c r="AI52" i="1"/>
  <c r="AH52" i="1"/>
  <c r="AG52" i="1"/>
  <c r="AF52" i="1"/>
  <c r="AE52" i="1"/>
  <c r="AD52" i="1"/>
  <c r="AC52" i="1"/>
  <c r="AB52" i="1"/>
  <c r="AA52" i="1"/>
  <c r="Z52" i="1"/>
  <c r="Y52" i="1"/>
  <c r="X52" i="1"/>
  <c r="W52" i="1"/>
  <c r="V52" i="1"/>
  <c r="U52" i="1"/>
  <c r="T52" i="1"/>
  <c r="S52" i="1"/>
  <c r="R52" i="1"/>
  <c r="Q52" i="1"/>
  <c r="P52" i="1"/>
  <c r="O52" i="1"/>
  <c r="N52" i="1"/>
  <c r="M52" i="1"/>
  <c r="L52" i="1"/>
  <c r="K52" i="1"/>
  <c r="J51" i="1"/>
  <c r="I51" i="1"/>
  <c r="H51" i="1"/>
  <c r="G51" i="1"/>
  <c r="F51" i="1"/>
  <c r="E51" i="1"/>
  <c r="D51" i="1"/>
  <c r="C51" i="1"/>
  <c r="J50" i="1"/>
  <c r="I50" i="1"/>
  <c r="H50" i="1"/>
  <c r="G50" i="1"/>
  <c r="F50" i="1"/>
  <c r="E50" i="1"/>
  <c r="D50" i="1"/>
  <c r="C50" i="1"/>
  <c r="J49" i="1"/>
  <c r="I49" i="1"/>
  <c r="H49" i="1"/>
  <c r="G49" i="1"/>
  <c r="F49" i="1"/>
  <c r="E49" i="1"/>
  <c r="D49" i="1"/>
  <c r="C49" i="1"/>
  <c r="J48" i="1"/>
  <c r="I48" i="1"/>
  <c r="H48" i="1"/>
  <c r="G48" i="1"/>
  <c r="F48" i="1"/>
  <c r="E48" i="1"/>
  <c r="D48" i="1"/>
  <c r="C48" i="1"/>
  <c r="J47" i="1"/>
  <c r="I47" i="1"/>
  <c r="H47" i="1"/>
  <c r="G47" i="1"/>
  <c r="F47" i="1"/>
  <c r="E47" i="1"/>
  <c r="D47" i="1"/>
  <c r="C47" i="1"/>
  <c r="J46" i="1"/>
  <c r="I46" i="1"/>
  <c r="H46" i="1"/>
  <c r="G46" i="1"/>
  <c r="F46" i="1"/>
  <c r="E46" i="1"/>
  <c r="D46" i="1"/>
  <c r="C46" i="1"/>
  <c r="J45" i="1"/>
  <c r="I45" i="1"/>
  <c r="H45" i="1"/>
  <c r="G45" i="1"/>
  <c r="F45" i="1"/>
  <c r="E45" i="1"/>
  <c r="D45" i="1"/>
  <c r="C45" i="1"/>
  <c r="J44" i="1"/>
  <c r="I44" i="1"/>
  <c r="H44" i="1"/>
  <c r="G44" i="1"/>
  <c r="F44" i="1"/>
  <c r="E44" i="1"/>
  <c r="D44" i="1"/>
  <c r="C44" i="1"/>
  <c r="J43" i="1"/>
  <c r="J52" i="1" s="1"/>
  <c r="I43" i="1"/>
  <c r="I52" i="1" s="1"/>
  <c r="H43" i="1"/>
  <c r="H52" i="1" s="1"/>
  <c r="G43" i="1"/>
  <c r="G52" i="1" s="1"/>
  <c r="F43" i="1"/>
  <c r="F52" i="1" s="1"/>
  <c r="E43" i="1"/>
  <c r="E52" i="1" s="1"/>
  <c r="D43" i="1"/>
  <c r="D52" i="1" s="1"/>
  <c r="C43" i="1"/>
  <c r="C52" i="1" s="1"/>
  <c r="EX35" i="1"/>
  <c r="EW35" i="1"/>
  <c r="EV35" i="1"/>
  <c r="EU35" i="1"/>
  <c r="ET35" i="1"/>
  <c r="ES35" i="1"/>
  <c r="ER35" i="1"/>
  <c r="EQ35" i="1"/>
  <c r="EP35" i="1"/>
  <c r="EO35" i="1"/>
  <c r="EN35" i="1"/>
  <c r="EM35" i="1"/>
  <c r="EL35" i="1"/>
  <c r="EK35" i="1"/>
  <c r="EJ35" i="1"/>
  <c r="EI35" i="1"/>
  <c r="EH35" i="1"/>
  <c r="EG35" i="1"/>
  <c r="EF35" i="1"/>
  <c r="EE35" i="1"/>
  <c r="ED35" i="1"/>
  <c r="EC35" i="1"/>
  <c r="EB35" i="1"/>
  <c r="EA35" i="1"/>
  <c r="DZ35" i="1"/>
  <c r="DY35" i="1"/>
  <c r="DX35" i="1"/>
  <c r="DW35" i="1"/>
  <c r="DV35" i="1"/>
  <c r="DU35" i="1"/>
  <c r="DT35" i="1"/>
  <c r="DS35" i="1"/>
  <c r="DR35" i="1"/>
  <c r="DQ35" i="1"/>
  <c r="DP35" i="1"/>
  <c r="DO35" i="1"/>
  <c r="DN35" i="1"/>
  <c r="DM35" i="1"/>
  <c r="DL35" i="1"/>
  <c r="DK35" i="1"/>
  <c r="DJ35" i="1"/>
  <c r="DI35" i="1"/>
  <c r="DH35" i="1"/>
  <c r="DG35" i="1"/>
  <c r="DF35" i="1"/>
  <c r="DE35" i="1"/>
  <c r="DD35" i="1"/>
  <c r="DC35" i="1"/>
  <c r="DB35" i="1"/>
  <c r="DA35" i="1"/>
  <c r="CZ35" i="1"/>
  <c r="CY35" i="1"/>
  <c r="CX35" i="1"/>
  <c r="CW35" i="1"/>
  <c r="CV35" i="1"/>
  <c r="CU35" i="1"/>
  <c r="CT35" i="1"/>
  <c r="CS35" i="1"/>
  <c r="CR35" i="1"/>
  <c r="CQ35" i="1"/>
  <c r="CP35" i="1"/>
  <c r="CO35" i="1"/>
  <c r="CN35" i="1"/>
  <c r="CM35" i="1"/>
  <c r="CL35" i="1"/>
  <c r="CK35" i="1"/>
  <c r="CJ35" i="1"/>
  <c r="CI35" i="1"/>
  <c r="CH35" i="1"/>
  <c r="CG35" i="1"/>
  <c r="CF35" i="1"/>
  <c r="CE35" i="1"/>
  <c r="CD35" i="1"/>
  <c r="CC35" i="1"/>
  <c r="CB35" i="1"/>
  <c r="CA35" i="1"/>
  <c r="BZ35" i="1"/>
  <c r="BY35" i="1"/>
  <c r="BX35" i="1"/>
  <c r="BW35" i="1"/>
  <c r="BV35" i="1"/>
  <c r="BU35" i="1"/>
  <c r="BT35" i="1"/>
  <c r="BS35" i="1"/>
  <c r="BR35" i="1"/>
  <c r="BQ35" i="1"/>
  <c r="BP35" i="1"/>
  <c r="BO35" i="1"/>
  <c r="BN35" i="1"/>
  <c r="BM35" i="1"/>
  <c r="BL35" i="1"/>
  <c r="BK35" i="1"/>
  <c r="BJ35" i="1"/>
  <c r="BI35" i="1"/>
  <c r="BH35" i="1"/>
  <c r="BG35" i="1"/>
  <c r="BF35" i="1"/>
  <c r="BE35" i="1"/>
  <c r="BD35" i="1"/>
  <c r="BC35" i="1"/>
  <c r="BB35" i="1"/>
  <c r="BA35" i="1"/>
  <c r="AZ35" i="1"/>
  <c r="AY35" i="1"/>
  <c r="AX35" i="1"/>
  <c r="AW35" i="1"/>
  <c r="AV35" i="1"/>
  <c r="AU35" i="1"/>
  <c r="AT35" i="1"/>
  <c r="AS35" i="1"/>
  <c r="AR35" i="1"/>
  <c r="AQ35" i="1"/>
  <c r="AP35" i="1"/>
  <c r="AO35" i="1"/>
  <c r="AN35" i="1"/>
  <c r="AM35" i="1"/>
  <c r="AL35" i="1"/>
  <c r="AK35" i="1"/>
  <c r="AJ35" i="1"/>
  <c r="AI35" i="1"/>
  <c r="AH35" i="1"/>
  <c r="AG35" i="1"/>
  <c r="AF35" i="1"/>
  <c r="AE35" i="1"/>
  <c r="AD35" i="1"/>
  <c r="AC35" i="1"/>
  <c r="AB35" i="1"/>
  <c r="AA35" i="1"/>
  <c r="Z35" i="1"/>
  <c r="Y35" i="1"/>
  <c r="X35" i="1"/>
  <c r="W35" i="1"/>
  <c r="V35" i="1"/>
  <c r="U35" i="1"/>
  <c r="T35" i="1"/>
  <c r="S35" i="1"/>
  <c r="R35" i="1"/>
  <c r="Q35" i="1"/>
  <c r="P35" i="1"/>
  <c r="O35" i="1"/>
  <c r="N35" i="1"/>
  <c r="M35" i="1"/>
  <c r="L35" i="1"/>
  <c r="K35" i="1"/>
  <c r="J34" i="1"/>
  <c r="I34" i="1"/>
  <c r="H34" i="1"/>
  <c r="G34" i="1"/>
  <c r="F34" i="1"/>
  <c r="E34" i="1"/>
  <c r="D34" i="1"/>
  <c r="C34" i="1"/>
  <c r="J33" i="1"/>
  <c r="I33" i="1"/>
  <c r="H33" i="1"/>
  <c r="G33" i="1"/>
  <c r="F33" i="1"/>
  <c r="E33" i="1"/>
  <c r="D33" i="1"/>
  <c r="C33" i="1"/>
  <c r="J32" i="1"/>
  <c r="I32" i="1"/>
  <c r="H32" i="1"/>
  <c r="G32" i="1"/>
  <c r="F32" i="1"/>
  <c r="E32" i="1"/>
  <c r="D32" i="1"/>
  <c r="C32" i="1"/>
  <c r="J31" i="1"/>
  <c r="I31" i="1"/>
  <c r="H31" i="1"/>
  <c r="G31" i="1"/>
  <c r="F31" i="1"/>
  <c r="E31" i="1"/>
  <c r="D31" i="1"/>
  <c r="C31" i="1"/>
  <c r="J30" i="1"/>
  <c r="I30" i="1"/>
  <c r="H30" i="1"/>
  <c r="G30" i="1"/>
  <c r="F30" i="1"/>
  <c r="E30" i="1"/>
  <c r="D30" i="1"/>
  <c r="C30" i="1"/>
  <c r="J29" i="1"/>
  <c r="I29" i="1"/>
  <c r="H29" i="1"/>
  <c r="G29" i="1"/>
  <c r="F29" i="1"/>
  <c r="E29" i="1"/>
  <c r="D29" i="1"/>
  <c r="C29" i="1"/>
  <c r="J28" i="1"/>
  <c r="I28" i="1"/>
  <c r="H28" i="1"/>
  <c r="G28" i="1"/>
  <c r="F28" i="1"/>
  <c r="E28" i="1"/>
  <c r="D28" i="1"/>
  <c r="C28" i="1"/>
  <c r="J27" i="1"/>
  <c r="I27" i="1"/>
  <c r="H27" i="1"/>
  <c r="G27" i="1"/>
  <c r="F27" i="1"/>
  <c r="E27" i="1"/>
  <c r="D27" i="1"/>
  <c r="C27" i="1"/>
  <c r="J26" i="1"/>
  <c r="J35" i="1" s="1"/>
  <c r="I26" i="1"/>
  <c r="I35" i="1" s="1"/>
  <c r="H26" i="1"/>
  <c r="H35" i="1" s="1"/>
  <c r="G26" i="1"/>
  <c r="G35" i="1" s="1"/>
  <c r="F26" i="1"/>
  <c r="F35" i="1" s="1"/>
  <c r="E26" i="1"/>
  <c r="D26" i="1"/>
  <c r="D35" i="1" s="1"/>
  <c r="C26" i="1"/>
  <c r="C35" i="1" s="1"/>
  <c r="EX18" i="1"/>
  <c r="EW18" i="1"/>
  <c r="EV18" i="1"/>
  <c r="EU18" i="1"/>
  <c r="ET18" i="1"/>
  <c r="ES18" i="1"/>
  <c r="ER18" i="1"/>
  <c r="EQ18" i="1"/>
  <c r="EP18" i="1"/>
  <c r="EO18" i="1"/>
  <c r="EN18" i="1"/>
  <c r="EM18" i="1"/>
  <c r="EL18" i="1"/>
  <c r="EK18" i="1"/>
  <c r="EJ18" i="1"/>
  <c r="EI18" i="1"/>
  <c r="EH18" i="1"/>
  <c r="EG18" i="1"/>
  <c r="EF18" i="1"/>
  <c r="EE18" i="1"/>
  <c r="ED18" i="1"/>
  <c r="EC18" i="1"/>
  <c r="EB18" i="1"/>
  <c r="EA18" i="1"/>
  <c r="DZ18" i="1"/>
  <c r="DY18" i="1"/>
  <c r="DX18" i="1"/>
  <c r="DW18" i="1"/>
  <c r="DV18" i="1"/>
  <c r="DU18" i="1"/>
  <c r="DT18" i="1"/>
  <c r="DS18" i="1"/>
  <c r="DR18" i="1"/>
  <c r="DQ18" i="1"/>
  <c r="DP18" i="1"/>
  <c r="DO18" i="1"/>
  <c r="DN18" i="1"/>
  <c r="DM18" i="1"/>
  <c r="DL18" i="1"/>
  <c r="DK18" i="1"/>
  <c r="DJ18" i="1"/>
  <c r="DI18" i="1"/>
  <c r="DH18" i="1"/>
  <c r="DG18" i="1"/>
  <c r="DF18" i="1"/>
  <c r="DE18" i="1"/>
  <c r="DD18" i="1"/>
  <c r="DC18" i="1"/>
  <c r="DB18" i="1"/>
  <c r="DA18" i="1"/>
  <c r="CZ18" i="1"/>
  <c r="CY18" i="1"/>
  <c r="CX18" i="1"/>
  <c r="CW18" i="1"/>
  <c r="CV18" i="1"/>
  <c r="CU18" i="1"/>
  <c r="CT18" i="1"/>
  <c r="CS18" i="1"/>
  <c r="CR18" i="1"/>
  <c r="CQ18" i="1"/>
  <c r="CP18" i="1"/>
  <c r="CO18" i="1"/>
  <c r="CN18" i="1"/>
  <c r="CM18" i="1"/>
  <c r="CL18" i="1"/>
  <c r="CK18" i="1"/>
  <c r="CJ18" i="1"/>
  <c r="CI18" i="1"/>
  <c r="CH18" i="1"/>
  <c r="CG18" i="1"/>
  <c r="CF18" i="1"/>
  <c r="CE18" i="1"/>
  <c r="CD18" i="1"/>
  <c r="CC18" i="1"/>
  <c r="CB18" i="1"/>
  <c r="CA18" i="1"/>
  <c r="BZ18" i="1"/>
  <c r="BY18" i="1"/>
  <c r="BX18" i="1"/>
  <c r="BW18" i="1"/>
  <c r="BV18" i="1"/>
  <c r="BU18" i="1"/>
  <c r="BT18" i="1"/>
  <c r="BS18" i="1"/>
  <c r="BR18" i="1"/>
  <c r="BQ18" i="1"/>
  <c r="BP18" i="1"/>
  <c r="BO18" i="1"/>
  <c r="BN18" i="1"/>
  <c r="BM18" i="1"/>
  <c r="BL18" i="1"/>
  <c r="BK18" i="1"/>
  <c r="BJ18" i="1"/>
  <c r="BI18" i="1"/>
  <c r="BH18" i="1"/>
  <c r="BG18" i="1"/>
  <c r="BF18" i="1"/>
  <c r="BE18" i="1"/>
  <c r="BD18" i="1"/>
  <c r="BC18" i="1"/>
  <c r="BB18" i="1"/>
  <c r="BA18" i="1"/>
  <c r="AZ18" i="1"/>
  <c r="AY18" i="1"/>
  <c r="AX18" i="1"/>
  <c r="AW18" i="1"/>
  <c r="AV18" i="1"/>
  <c r="AU18" i="1"/>
  <c r="AT18" i="1"/>
  <c r="AS18" i="1"/>
  <c r="AR18" i="1"/>
  <c r="AQ18" i="1"/>
  <c r="AP18" i="1"/>
  <c r="AO18" i="1"/>
  <c r="AN18" i="1"/>
  <c r="AM18" i="1"/>
  <c r="AL18" i="1"/>
  <c r="AK18" i="1"/>
  <c r="AJ18" i="1"/>
  <c r="AI18" i="1"/>
  <c r="AH18" i="1"/>
  <c r="AG18" i="1"/>
  <c r="AF18" i="1"/>
  <c r="AE18" i="1"/>
  <c r="AD18" i="1"/>
  <c r="AC18" i="1"/>
  <c r="AB18" i="1"/>
  <c r="AA18" i="1"/>
  <c r="Z18" i="1"/>
  <c r="Y18" i="1"/>
  <c r="X18" i="1"/>
  <c r="W18" i="1"/>
  <c r="V18" i="1"/>
  <c r="U18" i="1"/>
  <c r="T18" i="1"/>
  <c r="S18" i="1"/>
  <c r="R18" i="1"/>
  <c r="Q18" i="1"/>
  <c r="P18" i="1"/>
  <c r="O18" i="1"/>
  <c r="N18" i="1"/>
  <c r="M18" i="1"/>
  <c r="L18" i="1"/>
  <c r="K18" i="1"/>
  <c r="J17" i="1"/>
  <c r="J69" i="1" s="1"/>
  <c r="I17" i="1"/>
  <c r="I69" i="1" s="1"/>
  <c r="H17" i="1"/>
  <c r="H69" i="1" s="1"/>
  <c r="G17" i="1"/>
  <c r="G69" i="1" s="1"/>
  <c r="F17" i="1"/>
  <c r="F69" i="1" s="1"/>
  <c r="E17" i="1"/>
  <c r="E69" i="1" s="1"/>
  <c r="D17" i="1"/>
  <c r="D69" i="1" s="1"/>
  <c r="C17" i="1"/>
  <c r="C69" i="1" s="1"/>
  <c r="J16" i="1"/>
  <c r="J68" i="1" s="1"/>
  <c r="I16" i="1"/>
  <c r="I68" i="1" s="1"/>
  <c r="H16" i="1"/>
  <c r="H68" i="1" s="1"/>
  <c r="G16" i="1"/>
  <c r="G68" i="1" s="1"/>
  <c r="F16" i="1"/>
  <c r="F68" i="1" s="1"/>
  <c r="E16" i="1"/>
  <c r="D16" i="1"/>
  <c r="D68" i="1" s="1"/>
  <c r="C16" i="1"/>
  <c r="C68" i="1" s="1"/>
  <c r="J15" i="1"/>
  <c r="J67" i="1" s="1"/>
  <c r="I15" i="1"/>
  <c r="I67" i="1" s="1"/>
  <c r="H15" i="1"/>
  <c r="H67" i="1" s="1"/>
  <c r="G15" i="1"/>
  <c r="G67" i="1" s="1"/>
  <c r="F15" i="1"/>
  <c r="F67" i="1" s="1"/>
  <c r="E15" i="1"/>
  <c r="E67" i="1" s="1"/>
  <c r="D15" i="1"/>
  <c r="D67" i="1" s="1"/>
  <c r="C15" i="1"/>
  <c r="C67" i="1" s="1"/>
  <c r="J14" i="1"/>
  <c r="J66" i="1" s="1"/>
  <c r="I14" i="1"/>
  <c r="I66" i="1" s="1"/>
  <c r="H14" i="1"/>
  <c r="H66" i="1" s="1"/>
  <c r="G14" i="1"/>
  <c r="G66" i="1" s="1"/>
  <c r="F14" i="1"/>
  <c r="F66" i="1" s="1"/>
  <c r="E14" i="1"/>
  <c r="E66" i="1" s="1"/>
  <c r="D14" i="1"/>
  <c r="D66" i="1" s="1"/>
  <c r="C14" i="1"/>
  <c r="C66" i="1" s="1"/>
  <c r="J13" i="1"/>
  <c r="J65" i="1" s="1"/>
  <c r="I13" i="1"/>
  <c r="I65" i="1" s="1"/>
  <c r="H13" i="1"/>
  <c r="H65" i="1" s="1"/>
  <c r="G13" i="1"/>
  <c r="G65" i="1" s="1"/>
  <c r="F13" i="1"/>
  <c r="F65" i="1" s="1"/>
  <c r="E13" i="1"/>
  <c r="E65" i="1" s="1"/>
  <c r="D13" i="1"/>
  <c r="D65" i="1" s="1"/>
  <c r="C13" i="1"/>
  <c r="C65" i="1" s="1"/>
  <c r="J12" i="1"/>
  <c r="J64" i="1" s="1"/>
  <c r="I12" i="1"/>
  <c r="I64" i="1" s="1"/>
  <c r="H12" i="1"/>
  <c r="H64" i="1" s="1"/>
  <c r="G12" i="1"/>
  <c r="G64" i="1" s="1"/>
  <c r="F12" i="1"/>
  <c r="F64" i="1" s="1"/>
  <c r="E12" i="1"/>
  <c r="E64" i="1" s="1"/>
  <c r="D12" i="1"/>
  <c r="D64" i="1" s="1"/>
  <c r="C12" i="1"/>
  <c r="C64" i="1" s="1"/>
  <c r="J11" i="1"/>
  <c r="J63" i="1" s="1"/>
  <c r="I11" i="1"/>
  <c r="I63" i="1" s="1"/>
  <c r="H11" i="1"/>
  <c r="H63" i="1" s="1"/>
  <c r="G11" i="1"/>
  <c r="G63" i="1" s="1"/>
  <c r="F11" i="1"/>
  <c r="F63" i="1" s="1"/>
  <c r="E11" i="1"/>
  <c r="E63" i="1" s="1"/>
  <c r="D11" i="1"/>
  <c r="D63" i="1" s="1"/>
  <c r="C11" i="1"/>
  <c r="C63" i="1" s="1"/>
  <c r="J10" i="1"/>
  <c r="J62" i="1" s="1"/>
  <c r="I10" i="1"/>
  <c r="I62" i="1" s="1"/>
  <c r="H10" i="1"/>
  <c r="H62" i="1" s="1"/>
  <c r="G10" i="1"/>
  <c r="G62" i="1" s="1"/>
  <c r="F10" i="1"/>
  <c r="F62" i="1" s="1"/>
  <c r="E10" i="1"/>
  <c r="E62" i="1" s="1"/>
  <c r="D10" i="1"/>
  <c r="D62" i="1" s="1"/>
  <c r="C10" i="1"/>
  <c r="C62" i="1" s="1"/>
  <c r="J9" i="1"/>
  <c r="J61" i="1" s="1"/>
  <c r="J70" i="1" s="1"/>
  <c r="I9" i="1"/>
  <c r="I61" i="1" s="1"/>
  <c r="I70" i="1" s="1"/>
  <c r="H9" i="1"/>
  <c r="H18" i="1" s="1"/>
  <c r="G9" i="1"/>
  <c r="G61" i="1" s="1"/>
  <c r="G70" i="1" s="1"/>
  <c r="F9" i="1"/>
  <c r="F18" i="1" s="1"/>
  <c r="E9" i="1"/>
  <c r="E61" i="1" s="1"/>
  <c r="D9" i="1"/>
  <c r="D61" i="1" s="1"/>
  <c r="D70" i="1" s="1"/>
  <c r="C9" i="1"/>
  <c r="C61" i="1" s="1"/>
  <c r="C70" i="1" s="1"/>
  <c r="E68" i="1" l="1"/>
  <c r="E70" i="1" s="1"/>
  <c r="E35" i="1"/>
  <c r="C18" i="1"/>
  <c r="E18" i="1"/>
  <c r="D18" i="1"/>
  <c r="F61" i="1"/>
  <c r="F70" i="1" s="1"/>
  <c r="G18" i="1"/>
  <c r="H61" i="1"/>
  <c r="H70" i="1" s="1"/>
  <c r="I18" i="1"/>
  <c r="J18" i="1"/>
</calcChain>
</file>

<file path=xl/sharedStrings.xml><?xml version="1.0" encoding="utf-8"?>
<sst xmlns="http://schemas.openxmlformats.org/spreadsheetml/2006/main" count="998" uniqueCount="48">
  <si>
    <t>№ п/п</t>
  </si>
  <si>
    <t>Наименование района</t>
  </si>
  <si>
    <t>Недвижимое   имущество</t>
  </si>
  <si>
    <t>Недвижимость жилого назначения</t>
  </si>
  <si>
    <t>недвижимость производственного назначения</t>
  </si>
  <si>
    <t>Недвижимость коммерческого назначения</t>
  </si>
  <si>
    <t>Недвижимость социального назначения</t>
  </si>
  <si>
    <t>Недвижимость культурного назначения</t>
  </si>
  <si>
    <t>Недвижимость административного назначения</t>
  </si>
  <si>
    <t>Недвижимость сельскохозяйственного назначения</t>
  </si>
  <si>
    <t>Недвижимость другого назначения</t>
  </si>
  <si>
    <t>индивидуальные жилые дома</t>
  </si>
  <si>
    <t>квартиры</t>
  </si>
  <si>
    <t xml:space="preserve">земельные участки </t>
  </si>
  <si>
    <t>остальное</t>
  </si>
  <si>
    <t>производственные объекты</t>
  </si>
  <si>
    <t xml:space="preserve"> земельные участки</t>
  </si>
  <si>
    <t>коммерческие объекты</t>
  </si>
  <si>
    <t>социальные объекты</t>
  </si>
  <si>
    <t>культурные объекты</t>
  </si>
  <si>
    <t>административные объекты</t>
  </si>
  <si>
    <t>сельскохозяйственные объекты</t>
  </si>
  <si>
    <t>здания, сооружения другого назначения</t>
  </si>
  <si>
    <t>Кол-во сделок, всего</t>
  </si>
  <si>
    <t>общая сумма сделок (тыс.сом)</t>
  </si>
  <si>
    <t>из них сделки произведенные без нотариального удостоверения</t>
  </si>
  <si>
    <t>Кол-во, шт.</t>
  </si>
  <si>
    <t xml:space="preserve"> сумма сделок (тыс.сом)</t>
  </si>
  <si>
    <t xml:space="preserve"> кол-во, шт.</t>
  </si>
  <si>
    <t>кол-во, всего</t>
  </si>
  <si>
    <t>сумма, тыс. сом</t>
  </si>
  <si>
    <t>Чуй</t>
  </si>
  <si>
    <t>Бишкек</t>
  </si>
  <si>
    <t>Ош</t>
  </si>
  <si>
    <t>г.Ош</t>
  </si>
  <si>
    <t>Жалалабад</t>
  </si>
  <si>
    <t>Ысыккуль</t>
  </si>
  <si>
    <t>Талас</t>
  </si>
  <si>
    <t>Нарын</t>
  </si>
  <si>
    <t>Баткен</t>
  </si>
  <si>
    <t>Итого по республике:</t>
  </si>
  <si>
    <t>март</t>
  </si>
  <si>
    <t xml:space="preserve">Из них наличные расчеты </t>
  </si>
  <si>
    <t xml:space="preserve">Из них без наличные расчеты  </t>
  </si>
  <si>
    <t xml:space="preserve">Отчет о сделках по купле - продаже недвижимого имущества 9 месяцев 2025 г. </t>
  </si>
  <si>
    <t>1 квартал</t>
  </si>
  <si>
    <t>2 квартал</t>
  </si>
  <si>
    <t>3 квартал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</si>
</sst>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204"/>
      <scheme val="minor"/>
    </font>
    <font>
      <sz val="12"/>
      <name val="Arial Cyr"/>
    </font>
    <font>
      <b/>
      <sz val="12"/>
      <name val="Arial Cyr"/>
    </font>
    <font>
      <sz val="10"/>
      <color indexed="9"/>
      <name val="Arial Cyr"/>
    </font>
    <font>
      <b/>
      <sz val="14"/>
      <name val="Arial Cyr"/>
    </font>
    <font>
      <sz val="10"/>
      <name val="Arial Cyr"/>
    </font>
    <font>
      <b/>
      <sz val="14"/>
      <name val="Arial Cyr"/>
      <charset val="204"/>
    </font>
    <font>
      <b/>
      <sz val="11"/>
      <name val="Arial Cyr"/>
    </font>
    <font>
      <b/>
      <sz val="11"/>
      <name val="Arial Cyr"/>
      <charset val="204"/>
    </font>
    <font>
      <sz val="11"/>
      <name val="Arial Cyr"/>
    </font>
    <font>
      <b/>
      <sz val="11"/>
      <color rgb="FFFF0000"/>
      <name val="Arial Cyr"/>
      <charset val="204"/>
    </font>
    <font>
      <sz val="14"/>
      <name val="Arial Cyr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3" fillId="3" borderId="0" xfId="0" applyFont="1" applyFill="1"/>
    <xf numFmtId="0" fontId="4" fillId="2" borderId="0" xfId="0" applyFont="1" applyFill="1"/>
    <xf numFmtId="0" fontId="3" fillId="2" borderId="0" xfId="0" applyFont="1" applyFill="1"/>
    <xf numFmtId="0" fontId="0" fillId="0" borderId="0" xfId="0" applyFill="1" applyBorder="1"/>
    <xf numFmtId="0" fontId="4" fillId="0" borderId="0" xfId="0" applyFont="1" applyFill="1" applyBorder="1"/>
    <xf numFmtId="0" fontId="4" fillId="0" borderId="0" xfId="0" applyFont="1" applyFill="1"/>
    <xf numFmtId="0" fontId="0" fillId="0" borderId="0" xfId="0" applyFill="1"/>
    <xf numFmtId="0" fontId="5" fillId="2" borderId="0" xfId="0" applyFont="1" applyFill="1" applyBorder="1"/>
    <xf numFmtId="0" fontId="5" fillId="2" borderId="0" xfId="0" applyFont="1" applyFill="1"/>
    <xf numFmtId="0" fontId="4" fillId="2" borderId="1" xfId="0" applyFont="1" applyFill="1" applyBorder="1" applyAlignment="1">
      <alignment horizontal="center"/>
    </xf>
    <xf numFmtId="0" fontId="9" fillId="2" borderId="1" xfId="0" applyFont="1" applyFill="1" applyBorder="1"/>
    <xf numFmtId="1" fontId="8" fillId="0" borderId="1" xfId="0" applyNumberFormat="1" applyFont="1" applyFill="1" applyBorder="1" applyAlignment="1">
      <alignment horizontal="center"/>
    </xf>
    <xf numFmtId="1" fontId="10" fillId="0" borderId="1" xfId="0" applyNumberFormat="1" applyFont="1" applyFill="1" applyBorder="1" applyAlignment="1">
      <alignment horizontal="center"/>
    </xf>
    <xf numFmtId="0" fontId="9" fillId="6" borderId="1" xfId="0" applyFont="1" applyFill="1" applyBorder="1"/>
    <xf numFmtId="0" fontId="7" fillId="6" borderId="1" xfId="0" applyFont="1" applyFill="1" applyBorder="1" applyAlignment="1">
      <alignment vertical="top" wrapText="1"/>
    </xf>
    <xf numFmtId="1" fontId="8" fillId="6" borderId="1" xfId="0" applyNumberFormat="1" applyFont="1" applyFill="1" applyBorder="1" applyAlignment="1">
      <alignment horizontal="center"/>
    </xf>
    <xf numFmtId="0" fontId="6" fillId="0" borderId="0" xfId="0" applyFont="1" applyFill="1" applyBorder="1"/>
    <xf numFmtId="0" fontId="3" fillId="0" borderId="0" xfId="0" applyFont="1" applyFill="1"/>
    <xf numFmtId="0" fontId="3" fillId="2" borderId="0" xfId="0" applyFont="1" applyFill="1" applyBorder="1"/>
    <xf numFmtId="0" fontId="0" fillId="0" borderId="0" xfId="0" applyBorder="1"/>
    <xf numFmtId="0" fontId="3" fillId="0" borderId="0" xfId="0" applyFont="1" applyFill="1" applyBorder="1"/>
    <xf numFmtId="0" fontId="8" fillId="0" borderId="3" xfId="0" applyFont="1" applyFill="1" applyBorder="1" applyAlignment="1">
      <alignment horizontal="center"/>
    </xf>
    <xf numFmtId="0" fontId="8" fillId="0" borderId="4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/>
    </xf>
    <xf numFmtId="0" fontId="8" fillId="0" borderId="5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3" fillId="7" borderId="0" xfId="0" applyFont="1" applyFill="1"/>
    <xf numFmtId="0" fontId="5" fillId="0" borderId="0" xfId="0" applyFont="1" applyFill="1"/>
    <xf numFmtId="1" fontId="5" fillId="0" borderId="0" xfId="0" applyNumberFormat="1" applyFont="1" applyFill="1"/>
    <xf numFmtId="0" fontId="3" fillId="3" borderId="0" xfId="0" applyFont="1" applyFill="1" applyBorder="1"/>
    <xf numFmtId="0" fontId="9" fillId="5" borderId="8" xfId="0" applyFont="1" applyFill="1" applyBorder="1"/>
    <xf numFmtId="0" fontId="5" fillId="5" borderId="8" xfId="0" applyFont="1" applyFill="1" applyBorder="1" applyAlignment="1">
      <alignment horizontal="center"/>
    </xf>
    <xf numFmtId="0" fontId="9" fillId="5" borderId="8" xfId="0" applyFont="1" applyFill="1" applyBorder="1" applyAlignment="1">
      <alignment horizontal="center"/>
    </xf>
    <xf numFmtId="0" fontId="9" fillId="5" borderId="9" xfId="0" applyFont="1" applyFill="1" applyBorder="1" applyAlignment="1">
      <alignment horizontal="center"/>
    </xf>
    <xf numFmtId="0" fontId="0" fillId="5" borderId="0" xfId="0" applyFill="1"/>
    <xf numFmtId="0" fontId="0" fillId="0" borderId="1" xfId="0" applyBorder="1"/>
    <xf numFmtId="0" fontId="6" fillId="2" borderId="0" xfId="0" applyFont="1" applyFill="1"/>
    <xf numFmtId="1" fontId="8" fillId="7" borderId="1" xfId="0" applyNumberFormat="1" applyFont="1" applyFill="1" applyBorder="1"/>
    <xf numFmtId="0" fontId="5" fillId="4" borderId="8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0" fillId="4" borderId="8" xfId="0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0" fillId="4" borderId="8" xfId="0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11" fillId="4" borderId="8" xfId="0" applyFont="1" applyFill="1" applyBorder="1" applyAlignment="1">
      <alignment vertical="center"/>
    </xf>
    <xf numFmtId="0" fontId="2" fillId="4" borderId="8" xfId="0" applyFont="1" applyFill="1" applyBorder="1" applyAlignment="1">
      <alignment horizontal="center" vertical="center"/>
    </xf>
    <xf numFmtId="0" fontId="0" fillId="4" borderId="8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 wrapText="1"/>
    </xf>
    <xf numFmtId="0" fontId="7" fillId="4" borderId="18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 wrapText="1"/>
    </xf>
    <xf numFmtId="0" fontId="4" fillId="4" borderId="18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 vertical="center" wrapText="1"/>
    </xf>
    <xf numFmtId="0" fontId="4" fillId="4" borderId="17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2" fillId="4" borderId="13" xfId="0" applyFont="1" applyFill="1" applyBorder="1" applyAlignment="1">
      <alignment horizontal="center" vertical="center"/>
    </xf>
    <xf numFmtId="0" fontId="5" fillId="4" borderId="9" xfId="0" applyFont="1" applyFill="1" applyBorder="1" applyAlignment="1">
      <alignment horizontal="center" vertical="center" wrapText="1"/>
    </xf>
    <xf numFmtId="0" fontId="5" fillId="4" borderId="14" xfId="0" applyFont="1" applyFill="1" applyBorder="1" applyAlignment="1">
      <alignment horizontal="center" vertical="center" wrapText="1"/>
    </xf>
    <xf numFmtId="0" fontId="5" fillId="4" borderId="18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0" fontId="1" fillId="4" borderId="13" xfId="0" applyFont="1" applyFill="1" applyBorder="1" applyAlignment="1">
      <alignment horizontal="center" vertical="center" wrapText="1"/>
    </xf>
    <xf numFmtId="0" fontId="0" fillId="4" borderId="6" xfId="0" applyFill="1" applyBorder="1" applyAlignment="1">
      <alignment horizontal="center" vertical="center" wrapText="1"/>
    </xf>
    <xf numFmtId="0" fontId="0" fillId="4" borderId="13" xfId="0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4" borderId="13" xfId="0" applyFont="1" applyFill="1" applyBorder="1" applyAlignment="1">
      <alignment horizontal="center" vertical="center" wrapText="1"/>
    </xf>
    <xf numFmtId="0" fontId="0" fillId="4" borderId="6" xfId="0" applyFont="1" applyFill="1" applyBorder="1" applyAlignment="1">
      <alignment horizontal="center" vertical="center" wrapText="1"/>
    </xf>
    <xf numFmtId="0" fontId="0" fillId="4" borderId="1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X74"/>
  <sheetViews>
    <sheetView tabSelected="1" workbookViewId="0">
      <selection activeCell="B2" sqref="B2"/>
    </sheetView>
  </sheetViews>
  <sheetFormatPr defaultRowHeight="12.75" x14ac:dyDescent="0.2"/>
  <cols>
    <col min="1" max="1" width="3.85546875" style="1" customWidth="1"/>
    <col min="2" max="2" width="25.140625" style="1" bestFit="1" customWidth="1"/>
    <col min="3" max="3" width="13.42578125" style="1" customWidth="1"/>
    <col min="4" max="4" width="13.85546875" style="1" customWidth="1"/>
    <col min="5" max="5" width="10.42578125" style="1" customWidth="1"/>
    <col min="6" max="6" width="12.140625" style="1" customWidth="1"/>
    <col min="7" max="7" width="10.42578125" style="1" customWidth="1"/>
    <col min="8" max="8" width="12.85546875" style="1" customWidth="1"/>
    <col min="9" max="9" width="10.42578125" style="1" customWidth="1"/>
    <col min="10" max="10" width="12.140625" style="1" customWidth="1"/>
    <col min="11" max="11" width="10.42578125" style="1" customWidth="1"/>
    <col min="12" max="12" width="11" style="1" customWidth="1"/>
    <col min="13" max="13" width="11.5703125" style="1" customWidth="1"/>
    <col min="14" max="14" width="10.5703125" style="1" customWidth="1"/>
    <col min="15" max="15" width="12.42578125" style="1" customWidth="1"/>
    <col min="16" max="16" width="10.85546875" style="1" customWidth="1"/>
    <col min="17" max="17" width="9.5703125" style="1" customWidth="1"/>
    <col min="18" max="18" width="12" style="1" customWidth="1"/>
    <col min="19" max="19" width="10.42578125" style="1" customWidth="1"/>
    <col min="20" max="20" width="11.5703125" style="1" customWidth="1"/>
    <col min="21" max="21" width="10" style="1" customWidth="1"/>
    <col min="22" max="22" width="11.140625" style="1" customWidth="1"/>
    <col min="23" max="23" width="9.42578125" style="1" customWidth="1"/>
    <col min="24" max="24" width="9.5703125" style="1" customWidth="1"/>
    <col min="25" max="25" width="10.5703125" style="1" customWidth="1"/>
    <col min="26" max="26" width="9.42578125" style="1" bestFit="1" customWidth="1"/>
    <col min="27" max="27" width="10.5703125" style="1" customWidth="1"/>
    <col min="28" max="28" width="9.42578125" style="1" bestFit="1" customWidth="1"/>
    <col min="29" max="29" width="9.85546875" style="1" customWidth="1"/>
    <col min="30" max="31" width="12.42578125" style="1" customWidth="1"/>
    <col min="32" max="32" width="12.5703125" style="1" customWidth="1"/>
    <col min="33" max="33" width="10.42578125" style="1" customWidth="1"/>
    <col min="34" max="34" width="9.42578125" style="1" bestFit="1" customWidth="1"/>
    <col min="35" max="35" width="10.140625" style="1" customWidth="1"/>
    <col min="36" max="36" width="13.42578125" style="1" customWidth="1"/>
    <col min="37" max="37" width="10.140625" style="1" customWidth="1"/>
    <col min="38" max="38" width="10.5703125" style="1" customWidth="1"/>
    <col min="39" max="39" width="9.5703125" style="1" customWidth="1"/>
    <col min="40" max="40" width="15.5703125" style="30" customWidth="1"/>
    <col min="41" max="41" width="10.5703125" style="30" customWidth="1"/>
    <col min="42" max="47" width="9.140625" style="30"/>
    <col min="48" max="53" width="9.140625" style="1"/>
    <col min="54" max="54" width="8.42578125" style="1" bestFit="1" customWidth="1"/>
    <col min="55" max="256" width="9.140625" style="1"/>
    <col min="257" max="257" width="3.85546875" style="1" customWidth="1"/>
    <col min="258" max="258" width="25.140625" style="1" bestFit="1" customWidth="1"/>
    <col min="259" max="259" width="13.42578125" style="1" customWidth="1"/>
    <col min="260" max="260" width="13.85546875" style="1" customWidth="1"/>
    <col min="261" max="261" width="10.42578125" style="1" customWidth="1"/>
    <col min="262" max="262" width="12.140625" style="1" customWidth="1"/>
    <col min="263" max="263" width="10.42578125" style="1" customWidth="1"/>
    <col min="264" max="264" width="12.85546875" style="1" customWidth="1"/>
    <col min="265" max="265" width="10.42578125" style="1" customWidth="1"/>
    <col min="266" max="266" width="12.140625" style="1" customWidth="1"/>
    <col min="267" max="267" width="10.42578125" style="1" customWidth="1"/>
    <col min="268" max="268" width="11" style="1" customWidth="1"/>
    <col min="269" max="269" width="11.5703125" style="1" customWidth="1"/>
    <col min="270" max="270" width="10.5703125" style="1" customWidth="1"/>
    <col min="271" max="271" width="12.42578125" style="1" customWidth="1"/>
    <col min="272" max="272" width="10.85546875" style="1" customWidth="1"/>
    <col min="273" max="273" width="9.5703125" style="1" customWidth="1"/>
    <col min="274" max="274" width="12" style="1" customWidth="1"/>
    <col min="275" max="275" width="10.42578125" style="1" customWidth="1"/>
    <col min="276" max="276" width="11.5703125" style="1" customWidth="1"/>
    <col min="277" max="277" width="10" style="1" customWidth="1"/>
    <col min="278" max="278" width="11.140625" style="1" customWidth="1"/>
    <col min="279" max="279" width="9.42578125" style="1" customWidth="1"/>
    <col min="280" max="280" width="9.5703125" style="1" customWidth="1"/>
    <col min="281" max="281" width="10.5703125" style="1" customWidth="1"/>
    <col min="282" max="282" width="9.42578125" style="1" bestFit="1" customWidth="1"/>
    <col min="283" max="283" width="10.5703125" style="1" customWidth="1"/>
    <col min="284" max="284" width="9.42578125" style="1" bestFit="1" customWidth="1"/>
    <col min="285" max="285" width="9.85546875" style="1" customWidth="1"/>
    <col min="286" max="287" width="12.42578125" style="1" customWidth="1"/>
    <col min="288" max="288" width="12.5703125" style="1" customWidth="1"/>
    <col min="289" max="289" width="10.42578125" style="1" customWidth="1"/>
    <col min="290" max="290" width="9.42578125" style="1" bestFit="1" customWidth="1"/>
    <col min="291" max="291" width="10.140625" style="1" customWidth="1"/>
    <col min="292" max="292" width="13.42578125" style="1" customWidth="1"/>
    <col min="293" max="293" width="10.140625" style="1" customWidth="1"/>
    <col min="294" max="294" width="10.5703125" style="1" customWidth="1"/>
    <col min="295" max="295" width="9.5703125" style="1" customWidth="1"/>
    <col min="296" max="296" width="15.5703125" style="1" customWidth="1"/>
    <col min="297" max="297" width="10.5703125" style="1" customWidth="1"/>
    <col min="298" max="309" width="9.140625" style="1"/>
    <col min="310" max="310" width="8.42578125" style="1" bestFit="1" customWidth="1"/>
    <col min="311" max="512" width="9.140625" style="1"/>
    <col min="513" max="513" width="3.85546875" style="1" customWidth="1"/>
    <col min="514" max="514" width="25.140625" style="1" bestFit="1" customWidth="1"/>
    <col min="515" max="515" width="13.42578125" style="1" customWidth="1"/>
    <col min="516" max="516" width="13.85546875" style="1" customWidth="1"/>
    <col min="517" max="517" width="10.42578125" style="1" customWidth="1"/>
    <col min="518" max="518" width="12.140625" style="1" customWidth="1"/>
    <col min="519" max="519" width="10.42578125" style="1" customWidth="1"/>
    <col min="520" max="520" width="12.85546875" style="1" customWidth="1"/>
    <col min="521" max="521" width="10.42578125" style="1" customWidth="1"/>
    <col min="522" max="522" width="12.140625" style="1" customWidth="1"/>
    <col min="523" max="523" width="10.42578125" style="1" customWidth="1"/>
    <col min="524" max="524" width="11" style="1" customWidth="1"/>
    <col min="525" max="525" width="11.5703125" style="1" customWidth="1"/>
    <col min="526" max="526" width="10.5703125" style="1" customWidth="1"/>
    <col min="527" max="527" width="12.42578125" style="1" customWidth="1"/>
    <col min="528" max="528" width="10.85546875" style="1" customWidth="1"/>
    <col min="529" max="529" width="9.5703125" style="1" customWidth="1"/>
    <col min="530" max="530" width="12" style="1" customWidth="1"/>
    <col min="531" max="531" width="10.42578125" style="1" customWidth="1"/>
    <col min="532" max="532" width="11.5703125" style="1" customWidth="1"/>
    <col min="533" max="533" width="10" style="1" customWidth="1"/>
    <col min="534" max="534" width="11.140625" style="1" customWidth="1"/>
    <col min="535" max="535" width="9.42578125" style="1" customWidth="1"/>
    <col min="536" max="536" width="9.5703125" style="1" customWidth="1"/>
    <col min="537" max="537" width="10.5703125" style="1" customWidth="1"/>
    <col min="538" max="538" width="9.42578125" style="1" bestFit="1" customWidth="1"/>
    <col min="539" max="539" width="10.5703125" style="1" customWidth="1"/>
    <col min="540" max="540" width="9.42578125" style="1" bestFit="1" customWidth="1"/>
    <col min="541" max="541" width="9.85546875" style="1" customWidth="1"/>
    <col min="542" max="543" width="12.42578125" style="1" customWidth="1"/>
    <col min="544" max="544" width="12.5703125" style="1" customWidth="1"/>
    <col min="545" max="545" width="10.42578125" style="1" customWidth="1"/>
    <col min="546" max="546" width="9.42578125" style="1" bestFit="1" customWidth="1"/>
    <col min="547" max="547" width="10.140625" style="1" customWidth="1"/>
    <col min="548" max="548" width="13.42578125" style="1" customWidth="1"/>
    <col min="549" max="549" width="10.140625" style="1" customWidth="1"/>
    <col min="550" max="550" width="10.5703125" style="1" customWidth="1"/>
    <col min="551" max="551" width="9.5703125" style="1" customWidth="1"/>
    <col min="552" max="552" width="15.5703125" style="1" customWidth="1"/>
    <col min="553" max="553" width="10.5703125" style="1" customWidth="1"/>
    <col min="554" max="565" width="9.140625" style="1"/>
    <col min="566" max="566" width="8.42578125" style="1" bestFit="1" customWidth="1"/>
    <col min="567" max="768" width="9.140625" style="1"/>
    <col min="769" max="769" width="3.85546875" style="1" customWidth="1"/>
    <col min="770" max="770" width="25.140625" style="1" bestFit="1" customWidth="1"/>
    <col min="771" max="771" width="13.42578125" style="1" customWidth="1"/>
    <col min="772" max="772" width="13.85546875" style="1" customWidth="1"/>
    <col min="773" max="773" width="10.42578125" style="1" customWidth="1"/>
    <col min="774" max="774" width="12.140625" style="1" customWidth="1"/>
    <col min="775" max="775" width="10.42578125" style="1" customWidth="1"/>
    <col min="776" max="776" width="12.85546875" style="1" customWidth="1"/>
    <col min="777" max="777" width="10.42578125" style="1" customWidth="1"/>
    <col min="778" max="778" width="12.140625" style="1" customWidth="1"/>
    <col min="779" max="779" width="10.42578125" style="1" customWidth="1"/>
    <col min="780" max="780" width="11" style="1" customWidth="1"/>
    <col min="781" max="781" width="11.5703125" style="1" customWidth="1"/>
    <col min="782" max="782" width="10.5703125" style="1" customWidth="1"/>
    <col min="783" max="783" width="12.42578125" style="1" customWidth="1"/>
    <col min="784" max="784" width="10.85546875" style="1" customWidth="1"/>
    <col min="785" max="785" width="9.5703125" style="1" customWidth="1"/>
    <col min="786" max="786" width="12" style="1" customWidth="1"/>
    <col min="787" max="787" width="10.42578125" style="1" customWidth="1"/>
    <col min="788" max="788" width="11.5703125" style="1" customWidth="1"/>
    <col min="789" max="789" width="10" style="1" customWidth="1"/>
    <col min="790" max="790" width="11.140625" style="1" customWidth="1"/>
    <col min="791" max="791" width="9.42578125" style="1" customWidth="1"/>
    <col min="792" max="792" width="9.5703125" style="1" customWidth="1"/>
    <col min="793" max="793" width="10.5703125" style="1" customWidth="1"/>
    <col min="794" max="794" width="9.42578125" style="1" bestFit="1" customWidth="1"/>
    <col min="795" max="795" width="10.5703125" style="1" customWidth="1"/>
    <col min="796" max="796" width="9.42578125" style="1" bestFit="1" customWidth="1"/>
    <col min="797" max="797" width="9.85546875" style="1" customWidth="1"/>
    <col min="798" max="799" width="12.42578125" style="1" customWidth="1"/>
    <col min="800" max="800" width="12.5703125" style="1" customWidth="1"/>
    <col min="801" max="801" width="10.42578125" style="1" customWidth="1"/>
    <col min="802" max="802" width="9.42578125" style="1" bestFit="1" customWidth="1"/>
    <col min="803" max="803" width="10.140625" style="1" customWidth="1"/>
    <col min="804" max="804" width="13.42578125" style="1" customWidth="1"/>
    <col min="805" max="805" width="10.140625" style="1" customWidth="1"/>
    <col min="806" max="806" width="10.5703125" style="1" customWidth="1"/>
    <col min="807" max="807" width="9.5703125" style="1" customWidth="1"/>
    <col min="808" max="808" width="15.5703125" style="1" customWidth="1"/>
    <col min="809" max="809" width="10.5703125" style="1" customWidth="1"/>
    <col min="810" max="821" width="9.140625" style="1"/>
    <col min="822" max="822" width="8.42578125" style="1" bestFit="1" customWidth="1"/>
    <col min="823" max="1024" width="9.140625" style="1"/>
    <col min="1025" max="1025" width="3.85546875" style="1" customWidth="1"/>
    <col min="1026" max="1026" width="25.140625" style="1" bestFit="1" customWidth="1"/>
    <col min="1027" max="1027" width="13.42578125" style="1" customWidth="1"/>
    <col min="1028" max="1028" width="13.85546875" style="1" customWidth="1"/>
    <col min="1029" max="1029" width="10.42578125" style="1" customWidth="1"/>
    <col min="1030" max="1030" width="12.140625" style="1" customWidth="1"/>
    <col min="1031" max="1031" width="10.42578125" style="1" customWidth="1"/>
    <col min="1032" max="1032" width="12.85546875" style="1" customWidth="1"/>
    <col min="1033" max="1033" width="10.42578125" style="1" customWidth="1"/>
    <col min="1034" max="1034" width="12.140625" style="1" customWidth="1"/>
    <col min="1035" max="1035" width="10.42578125" style="1" customWidth="1"/>
    <col min="1036" max="1036" width="11" style="1" customWidth="1"/>
    <col min="1037" max="1037" width="11.5703125" style="1" customWidth="1"/>
    <col min="1038" max="1038" width="10.5703125" style="1" customWidth="1"/>
    <col min="1039" max="1039" width="12.42578125" style="1" customWidth="1"/>
    <col min="1040" max="1040" width="10.85546875" style="1" customWidth="1"/>
    <col min="1041" max="1041" width="9.5703125" style="1" customWidth="1"/>
    <col min="1042" max="1042" width="12" style="1" customWidth="1"/>
    <col min="1043" max="1043" width="10.42578125" style="1" customWidth="1"/>
    <col min="1044" max="1044" width="11.5703125" style="1" customWidth="1"/>
    <col min="1045" max="1045" width="10" style="1" customWidth="1"/>
    <col min="1046" max="1046" width="11.140625" style="1" customWidth="1"/>
    <col min="1047" max="1047" width="9.42578125" style="1" customWidth="1"/>
    <col min="1048" max="1048" width="9.5703125" style="1" customWidth="1"/>
    <col min="1049" max="1049" width="10.5703125" style="1" customWidth="1"/>
    <col min="1050" max="1050" width="9.42578125" style="1" bestFit="1" customWidth="1"/>
    <col min="1051" max="1051" width="10.5703125" style="1" customWidth="1"/>
    <col min="1052" max="1052" width="9.42578125" style="1" bestFit="1" customWidth="1"/>
    <col min="1053" max="1053" width="9.85546875" style="1" customWidth="1"/>
    <col min="1054" max="1055" width="12.42578125" style="1" customWidth="1"/>
    <col min="1056" max="1056" width="12.5703125" style="1" customWidth="1"/>
    <col min="1057" max="1057" width="10.42578125" style="1" customWidth="1"/>
    <col min="1058" max="1058" width="9.42578125" style="1" bestFit="1" customWidth="1"/>
    <col min="1059" max="1059" width="10.140625" style="1" customWidth="1"/>
    <col min="1060" max="1060" width="13.42578125" style="1" customWidth="1"/>
    <col min="1061" max="1061" width="10.140625" style="1" customWidth="1"/>
    <col min="1062" max="1062" width="10.5703125" style="1" customWidth="1"/>
    <col min="1063" max="1063" width="9.5703125" style="1" customWidth="1"/>
    <col min="1064" max="1064" width="15.5703125" style="1" customWidth="1"/>
    <col min="1065" max="1065" width="10.5703125" style="1" customWidth="1"/>
    <col min="1066" max="1077" width="9.140625" style="1"/>
    <col min="1078" max="1078" width="8.42578125" style="1" bestFit="1" customWidth="1"/>
    <col min="1079" max="1280" width="9.140625" style="1"/>
    <col min="1281" max="1281" width="3.85546875" style="1" customWidth="1"/>
    <col min="1282" max="1282" width="25.140625" style="1" bestFit="1" customWidth="1"/>
    <col min="1283" max="1283" width="13.42578125" style="1" customWidth="1"/>
    <col min="1284" max="1284" width="13.85546875" style="1" customWidth="1"/>
    <col min="1285" max="1285" width="10.42578125" style="1" customWidth="1"/>
    <col min="1286" max="1286" width="12.140625" style="1" customWidth="1"/>
    <col min="1287" max="1287" width="10.42578125" style="1" customWidth="1"/>
    <col min="1288" max="1288" width="12.85546875" style="1" customWidth="1"/>
    <col min="1289" max="1289" width="10.42578125" style="1" customWidth="1"/>
    <col min="1290" max="1290" width="12.140625" style="1" customWidth="1"/>
    <col min="1291" max="1291" width="10.42578125" style="1" customWidth="1"/>
    <col min="1292" max="1292" width="11" style="1" customWidth="1"/>
    <col min="1293" max="1293" width="11.5703125" style="1" customWidth="1"/>
    <col min="1294" max="1294" width="10.5703125" style="1" customWidth="1"/>
    <col min="1295" max="1295" width="12.42578125" style="1" customWidth="1"/>
    <col min="1296" max="1296" width="10.85546875" style="1" customWidth="1"/>
    <col min="1297" max="1297" width="9.5703125" style="1" customWidth="1"/>
    <col min="1298" max="1298" width="12" style="1" customWidth="1"/>
    <col min="1299" max="1299" width="10.42578125" style="1" customWidth="1"/>
    <col min="1300" max="1300" width="11.5703125" style="1" customWidth="1"/>
    <col min="1301" max="1301" width="10" style="1" customWidth="1"/>
    <col min="1302" max="1302" width="11.140625" style="1" customWidth="1"/>
    <col min="1303" max="1303" width="9.42578125" style="1" customWidth="1"/>
    <col min="1304" max="1304" width="9.5703125" style="1" customWidth="1"/>
    <col min="1305" max="1305" width="10.5703125" style="1" customWidth="1"/>
    <col min="1306" max="1306" width="9.42578125" style="1" bestFit="1" customWidth="1"/>
    <col min="1307" max="1307" width="10.5703125" style="1" customWidth="1"/>
    <col min="1308" max="1308" width="9.42578125" style="1" bestFit="1" customWidth="1"/>
    <col min="1309" max="1309" width="9.85546875" style="1" customWidth="1"/>
    <col min="1310" max="1311" width="12.42578125" style="1" customWidth="1"/>
    <col min="1312" max="1312" width="12.5703125" style="1" customWidth="1"/>
    <col min="1313" max="1313" width="10.42578125" style="1" customWidth="1"/>
    <col min="1314" max="1314" width="9.42578125" style="1" bestFit="1" customWidth="1"/>
    <col min="1315" max="1315" width="10.140625" style="1" customWidth="1"/>
    <col min="1316" max="1316" width="13.42578125" style="1" customWidth="1"/>
    <col min="1317" max="1317" width="10.140625" style="1" customWidth="1"/>
    <col min="1318" max="1318" width="10.5703125" style="1" customWidth="1"/>
    <col min="1319" max="1319" width="9.5703125" style="1" customWidth="1"/>
    <col min="1320" max="1320" width="15.5703125" style="1" customWidth="1"/>
    <col min="1321" max="1321" width="10.5703125" style="1" customWidth="1"/>
    <col min="1322" max="1333" width="9.140625" style="1"/>
    <col min="1334" max="1334" width="8.42578125" style="1" bestFit="1" customWidth="1"/>
    <col min="1335" max="1536" width="9.140625" style="1"/>
    <col min="1537" max="1537" width="3.85546875" style="1" customWidth="1"/>
    <col min="1538" max="1538" width="25.140625" style="1" bestFit="1" customWidth="1"/>
    <col min="1539" max="1539" width="13.42578125" style="1" customWidth="1"/>
    <col min="1540" max="1540" width="13.85546875" style="1" customWidth="1"/>
    <col min="1541" max="1541" width="10.42578125" style="1" customWidth="1"/>
    <col min="1542" max="1542" width="12.140625" style="1" customWidth="1"/>
    <col min="1543" max="1543" width="10.42578125" style="1" customWidth="1"/>
    <col min="1544" max="1544" width="12.85546875" style="1" customWidth="1"/>
    <col min="1545" max="1545" width="10.42578125" style="1" customWidth="1"/>
    <col min="1546" max="1546" width="12.140625" style="1" customWidth="1"/>
    <col min="1547" max="1547" width="10.42578125" style="1" customWidth="1"/>
    <col min="1548" max="1548" width="11" style="1" customWidth="1"/>
    <col min="1549" max="1549" width="11.5703125" style="1" customWidth="1"/>
    <col min="1550" max="1550" width="10.5703125" style="1" customWidth="1"/>
    <col min="1551" max="1551" width="12.42578125" style="1" customWidth="1"/>
    <col min="1552" max="1552" width="10.85546875" style="1" customWidth="1"/>
    <col min="1553" max="1553" width="9.5703125" style="1" customWidth="1"/>
    <col min="1554" max="1554" width="12" style="1" customWidth="1"/>
    <col min="1555" max="1555" width="10.42578125" style="1" customWidth="1"/>
    <col min="1556" max="1556" width="11.5703125" style="1" customWidth="1"/>
    <col min="1557" max="1557" width="10" style="1" customWidth="1"/>
    <col min="1558" max="1558" width="11.140625" style="1" customWidth="1"/>
    <col min="1559" max="1559" width="9.42578125" style="1" customWidth="1"/>
    <col min="1560" max="1560" width="9.5703125" style="1" customWidth="1"/>
    <col min="1561" max="1561" width="10.5703125" style="1" customWidth="1"/>
    <col min="1562" max="1562" width="9.42578125" style="1" bestFit="1" customWidth="1"/>
    <col min="1563" max="1563" width="10.5703125" style="1" customWidth="1"/>
    <col min="1564" max="1564" width="9.42578125" style="1" bestFit="1" customWidth="1"/>
    <col min="1565" max="1565" width="9.85546875" style="1" customWidth="1"/>
    <col min="1566" max="1567" width="12.42578125" style="1" customWidth="1"/>
    <col min="1568" max="1568" width="12.5703125" style="1" customWidth="1"/>
    <col min="1569" max="1569" width="10.42578125" style="1" customWidth="1"/>
    <col min="1570" max="1570" width="9.42578125" style="1" bestFit="1" customWidth="1"/>
    <col min="1571" max="1571" width="10.140625" style="1" customWidth="1"/>
    <col min="1572" max="1572" width="13.42578125" style="1" customWidth="1"/>
    <col min="1573" max="1573" width="10.140625" style="1" customWidth="1"/>
    <col min="1574" max="1574" width="10.5703125" style="1" customWidth="1"/>
    <col min="1575" max="1575" width="9.5703125" style="1" customWidth="1"/>
    <col min="1576" max="1576" width="15.5703125" style="1" customWidth="1"/>
    <col min="1577" max="1577" width="10.5703125" style="1" customWidth="1"/>
    <col min="1578" max="1589" width="9.140625" style="1"/>
    <col min="1590" max="1590" width="8.42578125" style="1" bestFit="1" customWidth="1"/>
    <col min="1591" max="1792" width="9.140625" style="1"/>
    <col min="1793" max="1793" width="3.85546875" style="1" customWidth="1"/>
    <col min="1794" max="1794" width="25.140625" style="1" bestFit="1" customWidth="1"/>
    <col min="1795" max="1795" width="13.42578125" style="1" customWidth="1"/>
    <col min="1796" max="1796" width="13.85546875" style="1" customWidth="1"/>
    <col min="1797" max="1797" width="10.42578125" style="1" customWidth="1"/>
    <col min="1798" max="1798" width="12.140625" style="1" customWidth="1"/>
    <col min="1799" max="1799" width="10.42578125" style="1" customWidth="1"/>
    <col min="1800" max="1800" width="12.85546875" style="1" customWidth="1"/>
    <col min="1801" max="1801" width="10.42578125" style="1" customWidth="1"/>
    <col min="1802" max="1802" width="12.140625" style="1" customWidth="1"/>
    <col min="1803" max="1803" width="10.42578125" style="1" customWidth="1"/>
    <col min="1804" max="1804" width="11" style="1" customWidth="1"/>
    <col min="1805" max="1805" width="11.5703125" style="1" customWidth="1"/>
    <col min="1806" max="1806" width="10.5703125" style="1" customWidth="1"/>
    <col min="1807" max="1807" width="12.42578125" style="1" customWidth="1"/>
    <col min="1808" max="1808" width="10.85546875" style="1" customWidth="1"/>
    <col min="1809" max="1809" width="9.5703125" style="1" customWidth="1"/>
    <col min="1810" max="1810" width="12" style="1" customWidth="1"/>
    <col min="1811" max="1811" width="10.42578125" style="1" customWidth="1"/>
    <col min="1812" max="1812" width="11.5703125" style="1" customWidth="1"/>
    <col min="1813" max="1813" width="10" style="1" customWidth="1"/>
    <col min="1814" max="1814" width="11.140625" style="1" customWidth="1"/>
    <col min="1815" max="1815" width="9.42578125" style="1" customWidth="1"/>
    <col min="1816" max="1816" width="9.5703125" style="1" customWidth="1"/>
    <col min="1817" max="1817" width="10.5703125" style="1" customWidth="1"/>
    <col min="1818" max="1818" width="9.42578125" style="1" bestFit="1" customWidth="1"/>
    <col min="1819" max="1819" width="10.5703125" style="1" customWidth="1"/>
    <col min="1820" max="1820" width="9.42578125" style="1" bestFit="1" customWidth="1"/>
    <col min="1821" max="1821" width="9.85546875" style="1" customWidth="1"/>
    <col min="1822" max="1823" width="12.42578125" style="1" customWidth="1"/>
    <col min="1824" max="1824" width="12.5703125" style="1" customWidth="1"/>
    <col min="1825" max="1825" width="10.42578125" style="1" customWidth="1"/>
    <col min="1826" max="1826" width="9.42578125" style="1" bestFit="1" customWidth="1"/>
    <col min="1827" max="1827" width="10.140625" style="1" customWidth="1"/>
    <col min="1828" max="1828" width="13.42578125" style="1" customWidth="1"/>
    <col min="1829" max="1829" width="10.140625" style="1" customWidth="1"/>
    <col min="1830" max="1830" width="10.5703125" style="1" customWidth="1"/>
    <col min="1831" max="1831" width="9.5703125" style="1" customWidth="1"/>
    <col min="1832" max="1832" width="15.5703125" style="1" customWidth="1"/>
    <col min="1833" max="1833" width="10.5703125" style="1" customWidth="1"/>
    <col min="1834" max="1845" width="9.140625" style="1"/>
    <col min="1846" max="1846" width="8.42578125" style="1" bestFit="1" customWidth="1"/>
    <col min="1847" max="2048" width="9.140625" style="1"/>
    <col min="2049" max="2049" width="3.85546875" style="1" customWidth="1"/>
    <col min="2050" max="2050" width="25.140625" style="1" bestFit="1" customWidth="1"/>
    <col min="2051" max="2051" width="13.42578125" style="1" customWidth="1"/>
    <col min="2052" max="2052" width="13.85546875" style="1" customWidth="1"/>
    <col min="2053" max="2053" width="10.42578125" style="1" customWidth="1"/>
    <col min="2054" max="2054" width="12.140625" style="1" customWidth="1"/>
    <col min="2055" max="2055" width="10.42578125" style="1" customWidth="1"/>
    <col min="2056" max="2056" width="12.85546875" style="1" customWidth="1"/>
    <col min="2057" max="2057" width="10.42578125" style="1" customWidth="1"/>
    <col min="2058" max="2058" width="12.140625" style="1" customWidth="1"/>
    <col min="2059" max="2059" width="10.42578125" style="1" customWidth="1"/>
    <col min="2060" max="2060" width="11" style="1" customWidth="1"/>
    <col min="2061" max="2061" width="11.5703125" style="1" customWidth="1"/>
    <col min="2062" max="2062" width="10.5703125" style="1" customWidth="1"/>
    <col min="2063" max="2063" width="12.42578125" style="1" customWidth="1"/>
    <col min="2064" max="2064" width="10.85546875" style="1" customWidth="1"/>
    <col min="2065" max="2065" width="9.5703125" style="1" customWidth="1"/>
    <col min="2066" max="2066" width="12" style="1" customWidth="1"/>
    <col min="2067" max="2067" width="10.42578125" style="1" customWidth="1"/>
    <col min="2068" max="2068" width="11.5703125" style="1" customWidth="1"/>
    <col min="2069" max="2069" width="10" style="1" customWidth="1"/>
    <col min="2070" max="2070" width="11.140625" style="1" customWidth="1"/>
    <col min="2071" max="2071" width="9.42578125" style="1" customWidth="1"/>
    <col min="2072" max="2072" width="9.5703125" style="1" customWidth="1"/>
    <col min="2073" max="2073" width="10.5703125" style="1" customWidth="1"/>
    <col min="2074" max="2074" width="9.42578125" style="1" bestFit="1" customWidth="1"/>
    <col min="2075" max="2075" width="10.5703125" style="1" customWidth="1"/>
    <col min="2076" max="2076" width="9.42578125" style="1" bestFit="1" customWidth="1"/>
    <col min="2077" max="2077" width="9.85546875" style="1" customWidth="1"/>
    <col min="2078" max="2079" width="12.42578125" style="1" customWidth="1"/>
    <col min="2080" max="2080" width="12.5703125" style="1" customWidth="1"/>
    <col min="2081" max="2081" width="10.42578125" style="1" customWidth="1"/>
    <col min="2082" max="2082" width="9.42578125" style="1" bestFit="1" customWidth="1"/>
    <col min="2083" max="2083" width="10.140625" style="1" customWidth="1"/>
    <col min="2084" max="2084" width="13.42578125" style="1" customWidth="1"/>
    <col min="2085" max="2085" width="10.140625" style="1" customWidth="1"/>
    <col min="2086" max="2086" width="10.5703125" style="1" customWidth="1"/>
    <col min="2087" max="2087" width="9.5703125" style="1" customWidth="1"/>
    <col min="2088" max="2088" width="15.5703125" style="1" customWidth="1"/>
    <col min="2089" max="2089" width="10.5703125" style="1" customWidth="1"/>
    <col min="2090" max="2101" width="9.140625" style="1"/>
    <col min="2102" max="2102" width="8.42578125" style="1" bestFit="1" customWidth="1"/>
    <col min="2103" max="2304" width="9.140625" style="1"/>
    <col min="2305" max="2305" width="3.85546875" style="1" customWidth="1"/>
    <col min="2306" max="2306" width="25.140625" style="1" bestFit="1" customWidth="1"/>
    <col min="2307" max="2307" width="13.42578125" style="1" customWidth="1"/>
    <col min="2308" max="2308" width="13.85546875" style="1" customWidth="1"/>
    <col min="2309" max="2309" width="10.42578125" style="1" customWidth="1"/>
    <col min="2310" max="2310" width="12.140625" style="1" customWidth="1"/>
    <col min="2311" max="2311" width="10.42578125" style="1" customWidth="1"/>
    <col min="2312" max="2312" width="12.85546875" style="1" customWidth="1"/>
    <col min="2313" max="2313" width="10.42578125" style="1" customWidth="1"/>
    <col min="2314" max="2314" width="12.140625" style="1" customWidth="1"/>
    <col min="2315" max="2315" width="10.42578125" style="1" customWidth="1"/>
    <col min="2316" max="2316" width="11" style="1" customWidth="1"/>
    <col min="2317" max="2317" width="11.5703125" style="1" customWidth="1"/>
    <col min="2318" max="2318" width="10.5703125" style="1" customWidth="1"/>
    <col min="2319" max="2319" width="12.42578125" style="1" customWidth="1"/>
    <col min="2320" max="2320" width="10.85546875" style="1" customWidth="1"/>
    <col min="2321" max="2321" width="9.5703125" style="1" customWidth="1"/>
    <col min="2322" max="2322" width="12" style="1" customWidth="1"/>
    <col min="2323" max="2323" width="10.42578125" style="1" customWidth="1"/>
    <col min="2324" max="2324" width="11.5703125" style="1" customWidth="1"/>
    <col min="2325" max="2325" width="10" style="1" customWidth="1"/>
    <col min="2326" max="2326" width="11.140625" style="1" customWidth="1"/>
    <col min="2327" max="2327" width="9.42578125" style="1" customWidth="1"/>
    <col min="2328" max="2328" width="9.5703125" style="1" customWidth="1"/>
    <col min="2329" max="2329" width="10.5703125" style="1" customWidth="1"/>
    <col min="2330" max="2330" width="9.42578125" style="1" bestFit="1" customWidth="1"/>
    <col min="2331" max="2331" width="10.5703125" style="1" customWidth="1"/>
    <col min="2332" max="2332" width="9.42578125" style="1" bestFit="1" customWidth="1"/>
    <col min="2333" max="2333" width="9.85546875" style="1" customWidth="1"/>
    <col min="2334" max="2335" width="12.42578125" style="1" customWidth="1"/>
    <col min="2336" max="2336" width="12.5703125" style="1" customWidth="1"/>
    <col min="2337" max="2337" width="10.42578125" style="1" customWidth="1"/>
    <col min="2338" max="2338" width="9.42578125" style="1" bestFit="1" customWidth="1"/>
    <col min="2339" max="2339" width="10.140625" style="1" customWidth="1"/>
    <col min="2340" max="2340" width="13.42578125" style="1" customWidth="1"/>
    <col min="2341" max="2341" width="10.140625" style="1" customWidth="1"/>
    <col min="2342" max="2342" width="10.5703125" style="1" customWidth="1"/>
    <col min="2343" max="2343" width="9.5703125" style="1" customWidth="1"/>
    <col min="2344" max="2344" width="15.5703125" style="1" customWidth="1"/>
    <col min="2345" max="2345" width="10.5703125" style="1" customWidth="1"/>
    <col min="2346" max="2357" width="9.140625" style="1"/>
    <col min="2358" max="2358" width="8.42578125" style="1" bestFit="1" customWidth="1"/>
    <col min="2359" max="2560" width="9.140625" style="1"/>
    <col min="2561" max="2561" width="3.85546875" style="1" customWidth="1"/>
    <col min="2562" max="2562" width="25.140625" style="1" bestFit="1" customWidth="1"/>
    <col min="2563" max="2563" width="13.42578125" style="1" customWidth="1"/>
    <col min="2564" max="2564" width="13.85546875" style="1" customWidth="1"/>
    <col min="2565" max="2565" width="10.42578125" style="1" customWidth="1"/>
    <col min="2566" max="2566" width="12.140625" style="1" customWidth="1"/>
    <col min="2567" max="2567" width="10.42578125" style="1" customWidth="1"/>
    <col min="2568" max="2568" width="12.85546875" style="1" customWidth="1"/>
    <col min="2569" max="2569" width="10.42578125" style="1" customWidth="1"/>
    <col min="2570" max="2570" width="12.140625" style="1" customWidth="1"/>
    <col min="2571" max="2571" width="10.42578125" style="1" customWidth="1"/>
    <col min="2572" max="2572" width="11" style="1" customWidth="1"/>
    <col min="2573" max="2573" width="11.5703125" style="1" customWidth="1"/>
    <col min="2574" max="2574" width="10.5703125" style="1" customWidth="1"/>
    <col min="2575" max="2575" width="12.42578125" style="1" customWidth="1"/>
    <col min="2576" max="2576" width="10.85546875" style="1" customWidth="1"/>
    <col min="2577" max="2577" width="9.5703125" style="1" customWidth="1"/>
    <col min="2578" max="2578" width="12" style="1" customWidth="1"/>
    <col min="2579" max="2579" width="10.42578125" style="1" customWidth="1"/>
    <col min="2580" max="2580" width="11.5703125" style="1" customWidth="1"/>
    <col min="2581" max="2581" width="10" style="1" customWidth="1"/>
    <col min="2582" max="2582" width="11.140625" style="1" customWidth="1"/>
    <col min="2583" max="2583" width="9.42578125" style="1" customWidth="1"/>
    <col min="2584" max="2584" width="9.5703125" style="1" customWidth="1"/>
    <col min="2585" max="2585" width="10.5703125" style="1" customWidth="1"/>
    <col min="2586" max="2586" width="9.42578125" style="1" bestFit="1" customWidth="1"/>
    <col min="2587" max="2587" width="10.5703125" style="1" customWidth="1"/>
    <col min="2588" max="2588" width="9.42578125" style="1" bestFit="1" customWidth="1"/>
    <col min="2589" max="2589" width="9.85546875" style="1" customWidth="1"/>
    <col min="2590" max="2591" width="12.42578125" style="1" customWidth="1"/>
    <col min="2592" max="2592" width="12.5703125" style="1" customWidth="1"/>
    <col min="2593" max="2593" width="10.42578125" style="1" customWidth="1"/>
    <col min="2594" max="2594" width="9.42578125" style="1" bestFit="1" customWidth="1"/>
    <col min="2595" max="2595" width="10.140625" style="1" customWidth="1"/>
    <col min="2596" max="2596" width="13.42578125" style="1" customWidth="1"/>
    <col min="2597" max="2597" width="10.140625" style="1" customWidth="1"/>
    <col min="2598" max="2598" width="10.5703125" style="1" customWidth="1"/>
    <col min="2599" max="2599" width="9.5703125" style="1" customWidth="1"/>
    <col min="2600" max="2600" width="15.5703125" style="1" customWidth="1"/>
    <col min="2601" max="2601" width="10.5703125" style="1" customWidth="1"/>
    <col min="2602" max="2613" width="9.140625" style="1"/>
    <col min="2614" max="2614" width="8.42578125" style="1" bestFit="1" customWidth="1"/>
    <col min="2615" max="2816" width="9.140625" style="1"/>
    <col min="2817" max="2817" width="3.85546875" style="1" customWidth="1"/>
    <col min="2818" max="2818" width="25.140625" style="1" bestFit="1" customWidth="1"/>
    <col min="2819" max="2819" width="13.42578125" style="1" customWidth="1"/>
    <col min="2820" max="2820" width="13.85546875" style="1" customWidth="1"/>
    <col min="2821" max="2821" width="10.42578125" style="1" customWidth="1"/>
    <col min="2822" max="2822" width="12.140625" style="1" customWidth="1"/>
    <col min="2823" max="2823" width="10.42578125" style="1" customWidth="1"/>
    <col min="2824" max="2824" width="12.85546875" style="1" customWidth="1"/>
    <col min="2825" max="2825" width="10.42578125" style="1" customWidth="1"/>
    <col min="2826" max="2826" width="12.140625" style="1" customWidth="1"/>
    <col min="2827" max="2827" width="10.42578125" style="1" customWidth="1"/>
    <col min="2828" max="2828" width="11" style="1" customWidth="1"/>
    <col min="2829" max="2829" width="11.5703125" style="1" customWidth="1"/>
    <col min="2830" max="2830" width="10.5703125" style="1" customWidth="1"/>
    <col min="2831" max="2831" width="12.42578125" style="1" customWidth="1"/>
    <col min="2832" max="2832" width="10.85546875" style="1" customWidth="1"/>
    <col min="2833" max="2833" width="9.5703125" style="1" customWidth="1"/>
    <col min="2834" max="2834" width="12" style="1" customWidth="1"/>
    <col min="2835" max="2835" width="10.42578125" style="1" customWidth="1"/>
    <col min="2836" max="2836" width="11.5703125" style="1" customWidth="1"/>
    <col min="2837" max="2837" width="10" style="1" customWidth="1"/>
    <col min="2838" max="2838" width="11.140625" style="1" customWidth="1"/>
    <col min="2839" max="2839" width="9.42578125" style="1" customWidth="1"/>
    <col min="2840" max="2840" width="9.5703125" style="1" customWidth="1"/>
    <col min="2841" max="2841" width="10.5703125" style="1" customWidth="1"/>
    <col min="2842" max="2842" width="9.42578125" style="1" bestFit="1" customWidth="1"/>
    <col min="2843" max="2843" width="10.5703125" style="1" customWidth="1"/>
    <col min="2844" max="2844" width="9.42578125" style="1" bestFit="1" customWidth="1"/>
    <col min="2845" max="2845" width="9.85546875" style="1" customWidth="1"/>
    <col min="2846" max="2847" width="12.42578125" style="1" customWidth="1"/>
    <col min="2848" max="2848" width="12.5703125" style="1" customWidth="1"/>
    <col min="2849" max="2849" width="10.42578125" style="1" customWidth="1"/>
    <col min="2850" max="2850" width="9.42578125" style="1" bestFit="1" customWidth="1"/>
    <col min="2851" max="2851" width="10.140625" style="1" customWidth="1"/>
    <col min="2852" max="2852" width="13.42578125" style="1" customWidth="1"/>
    <col min="2853" max="2853" width="10.140625" style="1" customWidth="1"/>
    <col min="2854" max="2854" width="10.5703125" style="1" customWidth="1"/>
    <col min="2855" max="2855" width="9.5703125" style="1" customWidth="1"/>
    <col min="2856" max="2856" width="15.5703125" style="1" customWidth="1"/>
    <col min="2857" max="2857" width="10.5703125" style="1" customWidth="1"/>
    <col min="2858" max="2869" width="9.140625" style="1"/>
    <col min="2870" max="2870" width="8.42578125" style="1" bestFit="1" customWidth="1"/>
    <col min="2871" max="3072" width="9.140625" style="1"/>
    <col min="3073" max="3073" width="3.85546875" style="1" customWidth="1"/>
    <col min="3074" max="3074" width="25.140625" style="1" bestFit="1" customWidth="1"/>
    <col min="3075" max="3075" width="13.42578125" style="1" customWidth="1"/>
    <col min="3076" max="3076" width="13.85546875" style="1" customWidth="1"/>
    <col min="3077" max="3077" width="10.42578125" style="1" customWidth="1"/>
    <col min="3078" max="3078" width="12.140625" style="1" customWidth="1"/>
    <col min="3079" max="3079" width="10.42578125" style="1" customWidth="1"/>
    <col min="3080" max="3080" width="12.85546875" style="1" customWidth="1"/>
    <col min="3081" max="3081" width="10.42578125" style="1" customWidth="1"/>
    <col min="3082" max="3082" width="12.140625" style="1" customWidth="1"/>
    <col min="3083" max="3083" width="10.42578125" style="1" customWidth="1"/>
    <col min="3084" max="3084" width="11" style="1" customWidth="1"/>
    <col min="3085" max="3085" width="11.5703125" style="1" customWidth="1"/>
    <col min="3086" max="3086" width="10.5703125" style="1" customWidth="1"/>
    <col min="3087" max="3087" width="12.42578125" style="1" customWidth="1"/>
    <col min="3088" max="3088" width="10.85546875" style="1" customWidth="1"/>
    <col min="3089" max="3089" width="9.5703125" style="1" customWidth="1"/>
    <col min="3090" max="3090" width="12" style="1" customWidth="1"/>
    <col min="3091" max="3091" width="10.42578125" style="1" customWidth="1"/>
    <col min="3092" max="3092" width="11.5703125" style="1" customWidth="1"/>
    <col min="3093" max="3093" width="10" style="1" customWidth="1"/>
    <col min="3094" max="3094" width="11.140625" style="1" customWidth="1"/>
    <col min="3095" max="3095" width="9.42578125" style="1" customWidth="1"/>
    <col min="3096" max="3096" width="9.5703125" style="1" customWidth="1"/>
    <col min="3097" max="3097" width="10.5703125" style="1" customWidth="1"/>
    <col min="3098" max="3098" width="9.42578125" style="1" bestFit="1" customWidth="1"/>
    <col min="3099" max="3099" width="10.5703125" style="1" customWidth="1"/>
    <col min="3100" max="3100" width="9.42578125" style="1" bestFit="1" customWidth="1"/>
    <col min="3101" max="3101" width="9.85546875" style="1" customWidth="1"/>
    <col min="3102" max="3103" width="12.42578125" style="1" customWidth="1"/>
    <col min="3104" max="3104" width="12.5703125" style="1" customWidth="1"/>
    <col min="3105" max="3105" width="10.42578125" style="1" customWidth="1"/>
    <col min="3106" max="3106" width="9.42578125" style="1" bestFit="1" customWidth="1"/>
    <col min="3107" max="3107" width="10.140625" style="1" customWidth="1"/>
    <col min="3108" max="3108" width="13.42578125" style="1" customWidth="1"/>
    <col min="3109" max="3109" width="10.140625" style="1" customWidth="1"/>
    <col min="3110" max="3110" width="10.5703125" style="1" customWidth="1"/>
    <col min="3111" max="3111" width="9.5703125" style="1" customWidth="1"/>
    <col min="3112" max="3112" width="15.5703125" style="1" customWidth="1"/>
    <col min="3113" max="3113" width="10.5703125" style="1" customWidth="1"/>
    <col min="3114" max="3125" width="9.140625" style="1"/>
    <col min="3126" max="3126" width="8.42578125" style="1" bestFit="1" customWidth="1"/>
    <col min="3127" max="3328" width="9.140625" style="1"/>
    <col min="3329" max="3329" width="3.85546875" style="1" customWidth="1"/>
    <col min="3330" max="3330" width="25.140625" style="1" bestFit="1" customWidth="1"/>
    <col min="3331" max="3331" width="13.42578125" style="1" customWidth="1"/>
    <col min="3332" max="3332" width="13.85546875" style="1" customWidth="1"/>
    <col min="3333" max="3333" width="10.42578125" style="1" customWidth="1"/>
    <col min="3334" max="3334" width="12.140625" style="1" customWidth="1"/>
    <col min="3335" max="3335" width="10.42578125" style="1" customWidth="1"/>
    <col min="3336" max="3336" width="12.85546875" style="1" customWidth="1"/>
    <col min="3337" max="3337" width="10.42578125" style="1" customWidth="1"/>
    <col min="3338" max="3338" width="12.140625" style="1" customWidth="1"/>
    <col min="3339" max="3339" width="10.42578125" style="1" customWidth="1"/>
    <col min="3340" max="3340" width="11" style="1" customWidth="1"/>
    <col min="3341" max="3341" width="11.5703125" style="1" customWidth="1"/>
    <col min="3342" max="3342" width="10.5703125" style="1" customWidth="1"/>
    <col min="3343" max="3343" width="12.42578125" style="1" customWidth="1"/>
    <col min="3344" max="3344" width="10.85546875" style="1" customWidth="1"/>
    <col min="3345" max="3345" width="9.5703125" style="1" customWidth="1"/>
    <col min="3346" max="3346" width="12" style="1" customWidth="1"/>
    <col min="3347" max="3347" width="10.42578125" style="1" customWidth="1"/>
    <col min="3348" max="3348" width="11.5703125" style="1" customWidth="1"/>
    <col min="3349" max="3349" width="10" style="1" customWidth="1"/>
    <col min="3350" max="3350" width="11.140625" style="1" customWidth="1"/>
    <col min="3351" max="3351" width="9.42578125" style="1" customWidth="1"/>
    <col min="3352" max="3352" width="9.5703125" style="1" customWidth="1"/>
    <col min="3353" max="3353" width="10.5703125" style="1" customWidth="1"/>
    <col min="3354" max="3354" width="9.42578125" style="1" bestFit="1" customWidth="1"/>
    <col min="3355" max="3355" width="10.5703125" style="1" customWidth="1"/>
    <col min="3356" max="3356" width="9.42578125" style="1" bestFit="1" customWidth="1"/>
    <col min="3357" max="3357" width="9.85546875" style="1" customWidth="1"/>
    <col min="3358" max="3359" width="12.42578125" style="1" customWidth="1"/>
    <col min="3360" max="3360" width="12.5703125" style="1" customWidth="1"/>
    <col min="3361" max="3361" width="10.42578125" style="1" customWidth="1"/>
    <col min="3362" max="3362" width="9.42578125" style="1" bestFit="1" customWidth="1"/>
    <col min="3363" max="3363" width="10.140625" style="1" customWidth="1"/>
    <col min="3364" max="3364" width="13.42578125" style="1" customWidth="1"/>
    <col min="3365" max="3365" width="10.140625" style="1" customWidth="1"/>
    <col min="3366" max="3366" width="10.5703125" style="1" customWidth="1"/>
    <col min="3367" max="3367" width="9.5703125" style="1" customWidth="1"/>
    <col min="3368" max="3368" width="15.5703125" style="1" customWidth="1"/>
    <col min="3369" max="3369" width="10.5703125" style="1" customWidth="1"/>
    <col min="3370" max="3381" width="9.140625" style="1"/>
    <col min="3382" max="3382" width="8.42578125" style="1" bestFit="1" customWidth="1"/>
    <col min="3383" max="3584" width="9.140625" style="1"/>
    <col min="3585" max="3585" width="3.85546875" style="1" customWidth="1"/>
    <col min="3586" max="3586" width="25.140625" style="1" bestFit="1" customWidth="1"/>
    <col min="3587" max="3587" width="13.42578125" style="1" customWidth="1"/>
    <col min="3588" max="3588" width="13.85546875" style="1" customWidth="1"/>
    <col min="3589" max="3589" width="10.42578125" style="1" customWidth="1"/>
    <col min="3590" max="3590" width="12.140625" style="1" customWidth="1"/>
    <col min="3591" max="3591" width="10.42578125" style="1" customWidth="1"/>
    <col min="3592" max="3592" width="12.85546875" style="1" customWidth="1"/>
    <col min="3593" max="3593" width="10.42578125" style="1" customWidth="1"/>
    <col min="3594" max="3594" width="12.140625" style="1" customWidth="1"/>
    <col min="3595" max="3595" width="10.42578125" style="1" customWidth="1"/>
    <col min="3596" max="3596" width="11" style="1" customWidth="1"/>
    <col min="3597" max="3597" width="11.5703125" style="1" customWidth="1"/>
    <col min="3598" max="3598" width="10.5703125" style="1" customWidth="1"/>
    <col min="3599" max="3599" width="12.42578125" style="1" customWidth="1"/>
    <col min="3600" max="3600" width="10.85546875" style="1" customWidth="1"/>
    <col min="3601" max="3601" width="9.5703125" style="1" customWidth="1"/>
    <col min="3602" max="3602" width="12" style="1" customWidth="1"/>
    <col min="3603" max="3603" width="10.42578125" style="1" customWidth="1"/>
    <col min="3604" max="3604" width="11.5703125" style="1" customWidth="1"/>
    <col min="3605" max="3605" width="10" style="1" customWidth="1"/>
    <col min="3606" max="3606" width="11.140625" style="1" customWidth="1"/>
    <col min="3607" max="3607" width="9.42578125" style="1" customWidth="1"/>
    <col min="3608" max="3608" width="9.5703125" style="1" customWidth="1"/>
    <col min="3609" max="3609" width="10.5703125" style="1" customWidth="1"/>
    <col min="3610" max="3610" width="9.42578125" style="1" bestFit="1" customWidth="1"/>
    <col min="3611" max="3611" width="10.5703125" style="1" customWidth="1"/>
    <col min="3612" max="3612" width="9.42578125" style="1" bestFit="1" customWidth="1"/>
    <col min="3613" max="3613" width="9.85546875" style="1" customWidth="1"/>
    <col min="3614" max="3615" width="12.42578125" style="1" customWidth="1"/>
    <col min="3616" max="3616" width="12.5703125" style="1" customWidth="1"/>
    <col min="3617" max="3617" width="10.42578125" style="1" customWidth="1"/>
    <col min="3618" max="3618" width="9.42578125" style="1" bestFit="1" customWidth="1"/>
    <col min="3619" max="3619" width="10.140625" style="1" customWidth="1"/>
    <col min="3620" max="3620" width="13.42578125" style="1" customWidth="1"/>
    <col min="3621" max="3621" width="10.140625" style="1" customWidth="1"/>
    <col min="3622" max="3622" width="10.5703125" style="1" customWidth="1"/>
    <col min="3623" max="3623" width="9.5703125" style="1" customWidth="1"/>
    <col min="3624" max="3624" width="15.5703125" style="1" customWidth="1"/>
    <col min="3625" max="3625" width="10.5703125" style="1" customWidth="1"/>
    <col min="3626" max="3637" width="9.140625" style="1"/>
    <col min="3638" max="3638" width="8.42578125" style="1" bestFit="1" customWidth="1"/>
    <col min="3639" max="3840" width="9.140625" style="1"/>
    <col min="3841" max="3841" width="3.85546875" style="1" customWidth="1"/>
    <col min="3842" max="3842" width="25.140625" style="1" bestFit="1" customWidth="1"/>
    <col min="3843" max="3843" width="13.42578125" style="1" customWidth="1"/>
    <col min="3844" max="3844" width="13.85546875" style="1" customWidth="1"/>
    <col min="3845" max="3845" width="10.42578125" style="1" customWidth="1"/>
    <col min="3846" max="3846" width="12.140625" style="1" customWidth="1"/>
    <col min="3847" max="3847" width="10.42578125" style="1" customWidth="1"/>
    <col min="3848" max="3848" width="12.85546875" style="1" customWidth="1"/>
    <col min="3849" max="3849" width="10.42578125" style="1" customWidth="1"/>
    <col min="3850" max="3850" width="12.140625" style="1" customWidth="1"/>
    <col min="3851" max="3851" width="10.42578125" style="1" customWidth="1"/>
    <col min="3852" max="3852" width="11" style="1" customWidth="1"/>
    <col min="3853" max="3853" width="11.5703125" style="1" customWidth="1"/>
    <col min="3854" max="3854" width="10.5703125" style="1" customWidth="1"/>
    <col min="3855" max="3855" width="12.42578125" style="1" customWidth="1"/>
    <col min="3856" max="3856" width="10.85546875" style="1" customWidth="1"/>
    <col min="3857" max="3857" width="9.5703125" style="1" customWidth="1"/>
    <col min="3858" max="3858" width="12" style="1" customWidth="1"/>
    <col min="3859" max="3859" width="10.42578125" style="1" customWidth="1"/>
    <col min="3860" max="3860" width="11.5703125" style="1" customWidth="1"/>
    <col min="3861" max="3861" width="10" style="1" customWidth="1"/>
    <col min="3862" max="3862" width="11.140625" style="1" customWidth="1"/>
    <col min="3863" max="3863" width="9.42578125" style="1" customWidth="1"/>
    <col min="3864" max="3864" width="9.5703125" style="1" customWidth="1"/>
    <col min="3865" max="3865" width="10.5703125" style="1" customWidth="1"/>
    <col min="3866" max="3866" width="9.42578125" style="1" bestFit="1" customWidth="1"/>
    <col min="3867" max="3867" width="10.5703125" style="1" customWidth="1"/>
    <col min="3868" max="3868" width="9.42578125" style="1" bestFit="1" customWidth="1"/>
    <col min="3869" max="3869" width="9.85546875" style="1" customWidth="1"/>
    <col min="3870" max="3871" width="12.42578125" style="1" customWidth="1"/>
    <col min="3872" max="3872" width="12.5703125" style="1" customWidth="1"/>
    <col min="3873" max="3873" width="10.42578125" style="1" customWidth="1"/>
    <col min="3874" max="3874" width="9.42578125" style="1" bestFit="1" customWidth="1"/>
    <col min="3875" max="3875" width="10.140625" style="1" customWidth="1"/>
    <col min="3876" max="3876" width="13.42578125" style="1" customWidth="1"/>
    <col min="3877" max="3877" width="10.140625" style="1" customWidth="1"/>
    <col min="3878" max="3878" width="10.5703125" style="1" customWidth="1"/>
    <col min="3879" max="3879" width="9.5703125" style="1" customWidth="1"/>
    <col min="3880" max="3880" width="15.5703125" style="1" customWidth="1"/>
    <col min="3881" max="3881" width="10.5703125" style="1" customWidth="1"/>
    <col min="3882" max="3893" width="9.140625" style="1"/>
    <col min="3894" max="3894" width="8.42578125" style="1" bestFit="1" customWidth="1"/>
    <col min="3895" max="4096" width="9.140625" style="1"/>
    <col min="4097" max="4097" width="3.85546875" style="1" customWidth="1"/>
    <col min="4098" max="4098" width="25.140625" style="1" bestFit="1" customWidth="1"/>
    <col min="4099" max="4099" width="13.42578125" style="1" customWidth="1"/>
    <col min="4100" max="4100" width="13.85546875" style="1" customWidth="1"/>
    <col min="4101" max="4101" width="10.42578125" style="1" customWidth="1"/>
    <col min="4102" max="4102" width="12.140625" style="1" customWidth="1"/>
    <col min="4103" max="4103" width="10.42578125" style="1" customWidth="1"/>
    <col min="4104" max="4104" width="12.85546875" style="1" customWidth="1"/>
    <col min="4105" max="4105" width="10.42578125" style="1" customWidth="1"/>
    <col min="4106" max="4106" width="12.140625" style="1" customWidth="1"/>
    <col min="4107" max="4107" width="10.42578125" style="1" customWidth="1"/>
    <col min="4108" max="4108" width="11" style="1" customWidth="1"/>
    <col min="4109" max="4109" width="11.5703125" style="1" customWidth="1"/>
    <col min="4110" max="4110" width="10.5703125" style="1" customWidth="1"/>
    <col min="4111" max="4111" width="12.42578125" style="1" customWidth="1"/>
    <col min="4112" max="4112" width="10.85546875" style="1" customWidth="1"/>
    <col min="4113" max="4113" width="9.5703125" style="1" customWidth="1"/>
    <col min="4114" max="4114" width="12" style="1" customWidth="1"/>
    <col min="4115" max="4115" width="10.42578125" style="1" customWidth="1"/>
    <col min="4116" max="4116" width="11.5703125" style="1" customWidth="1"/>
    <col min="4117" max="4117" width="10" style="1" customWidth="1"/>
    <col min="4118" max="4118" width="11.140625" style="1" customWidth="1"/>
    <col min="4119" max="4119" width="9.42578125" style="1" customWidth="1"/>
    <col min="4120" max="4120" width="9.5703125" style="1" customWidth="1"/>
    <col min="4121" max="4121" width="10.5703125" style="1" customWidth="1"/>
    <col min="4122" max="4122" width="9.42578125" style="1" bestFit="1" customWidth="1"/>
    <col min="4123" max="4123" width="10.5703125" style="1" customWidth="1"/>
    <col min="4124" max="4124" width="9.42578125" style="1" bestFit="1" customWidth="1"/>
    <col min="4125" max="4125" width="9.85546875" style="1" customWidth="1"/>
    <col min="4126" max="4127" width="12.42578125" style="1" customWidth="1"/>
    <col min="4128" max="4128" width="12.5703125" style="1" customWidth="1"/>
    <col min="4129" max="4129" width="10.42578125" style="1" customWidth="1"/>
    <col min="4130" max="4130" width="9.42578125" style="1" bestFit="1" customWidth="1"/>
    <col min="4131" max="4131" width="10.140625" style="1" customWidth="1"/>
    <col min="4132" max="4132" width="13.42578125" style="1" customWidth="1"/>
    <col min="4133" max="4133" width="10.140625" style="1" customWidth="1"/>
    <col min="4134" max="4134" width="10.5703125" style="1" customWidth="1"/>
    <col min="4135" max="4135" width="9.5703125" style="1" customWidth="1"/>
    <col min="4136" max="4136" width="15.5703125" style="1" customWidth="1"/>
    <col min="4137" max="4137" width="10.5703125" style="1" customWidth="1"/>
    <col min="4138" max="4149" width="9.140625" style="1"/>
    <col min="4150" max="4150" width="8.42578125" style="1" bestFit="1" customWidth="1"/>
    <col min="4151" max="4352" width="9.140625" style="1"/>
    <col min="4353" max="4353" width="3.85546875" style="1" customWidth="1"/>
    <col min="4354" max="4354" width="25.140625" style="1" bestFit="1" customWidth="1"/>
    <col min="4355" max="4355" width="13.42578125" style="1" customWidth="1"/>
    <col min="4356" max="4356" width="13.85546875" style="1" customWidth="1"/>
    <col min="4357" max="4357" width="10.42578125" style="1" customWidth="1"/>
    <col min="4358" max="4358" width="12.140625" style="1" customWidth="1"/>
    <col min="4359" max="4359" width="10.42578125" style="1" customWidth="1"/>
    <col min="4360" max="4360" width="12.85546875" style="1" customWidth="1"/>
    <col min="4361" max="4361" width="10.42578125" style="1" customWidth="1"/>
    <col min="4362" max="4362" width="12.140625" style="1" customWidth="1"/>
    <col min="4363" max="4363" width="10.42578125" style="1" customWidth="1"/>
    <col min="4364" max="4364" width="11" style="1" customWidth="1"/>
    <col min="4365" max="4365" width="11.5703125" style="1" customWidth="1"/>
    <col min="4366" max="4366" width="10.5703125" style="1" customWidth="1"/>
    <col min="4367" max="4367" width="12.42578125" style="1" customWidth="1"/>
    <col min="4368" max="4368" width="10.85546875" style="1" customWidth="1"/>
    <col min="4369" max="4369" width="9.5703125" style="1" customWidth="1"/>
    <col min="4370" max="4370" width="12" style="1" customWidth="1"/>
    <col min="4371" max="4371" width="10.42578125" style="1" customWidth="1"/>
    <col min="4372" max="4372" width="11.5703125" style="1" customWidth="1"/>
    <col min="4373" max="4373" width="10" style="1" customWidth="1"/>
    <col min="4374" max="4374" width="11.140625" style="1" customWidth="1"/>
    <col min="4375" max="4375" width="9.42578125" style="1" customWidth="1"/>
    <col min="4376" max="4376" width="9.5703125" style="1" customWidth="1"/>
    <col min="4377" max="4377" width="10.5703125" style="1" customWidth="1"/>
    <col min="4378" max="4378" width="9.42578125" style="1" bestFit="1" customWidth="1"/>
    <col min="4379" max="4379" width="10.5703125" style="1" customWidth="1"/>
    <col min="4380" max="4380" width="9.42578125" style="1" bestFit="1" customWidth="1"/>
    <col min="4381" max="4381" width="9.85546875" style="1" customWidth="1"/>
    <col min="4382" max="4383" width="12.42578125" style="1" customWidth="1"/>
    <col min="4384" max="4384" width="12.5703125" style="1" customWidth="1"/>
    <col min="4385" max="4385" width="10.42578125" style="1" customWidth="1"/>
    <col min="4386" max="4386" width="9.42578125" style="1" bestFit="1" customWidth="1"/>
    <col min="4387" max="4387" width="10.140625" style="1" customWidth="1"/>
    <col min="4388" max="4388" width="13.42578125" style="1" customWidth="1"/>
    <col min="4389" max="4389" width="10.140625" style="1" customWidth="1"/>
    <col min="4390" max="4390" width="10.5703125" style="1" customWidth="1"/>
    <col min="4391" max="4391" width="9.5703125" style="1" customWidth="1"/>
    <col min="4392" max="4392" width="15.5703125" style="1" customWidth="1"/>
    <col min="4393" max="4393" width="10.5703125" style="1" customWidth="1"/>
    <col min="4394" max="4405" width="9.140625" style="1"/>
    <col min="4406" max="4406" width="8.42578125" style="1" bestFit="1" customWidth="1"/>
    <col min="4407" max="4608" width="9.140625" style="1"/>
    <col min="4609" max="4609" width="3.85546875" style="1" customWidth="1"/>
    <col min="4610" max="4610" width="25.140625" style="1" bestFit="1" customWidth="1"/>
    <col min="4611" max="4611" width="13.42578125" style="1" customWidth="1"/>
    <col min="4612" max="4612" width="13.85546875" style="1" customWidth="1"/>
    <col min="4613" max="4613" width="10.42578125" style="1" customWidth="1"/>
    <col min="4614" max="4614" width="12.140625" style="1" customWidth="1"/>
    <col min="4615" max="4615" width="10.42578125" style="1" customWidth="1"/>
    <col min="4616" max="4616" width="12.85546875" style="1" customWidth="1"/>
    <col min="4617" max="4617" width="10.42578125" style="1" customWidth="1"/>
    <col min="4618" max="4618" width="12.140625" style="1" customWidth="1"/>
    <col min="4619" max="4619" width="10.42578125" style="1" customWidth="1"/>
    <col min="4620" max="4620" width="11" style="1" customWidth="1"/>
    <col min="4621" max="4621" width="11.5703125" style="1" customWidth="1"/>
    <col min="4622" max="4622" width="10.5703125" style="1" customWidth="1"/>
    <col min="4623" max="4623" width="12.42578125" style="1" customWidth="1"/>
    <col min="4624" max="4624" width="10.85546875" style="1" customWidth="1"/>
    <col min="4625" max="4625" width="9.5703125" style="1" customWidth="1"/>
    <col min="4626" max="4626" width="12" style="1" customWidth="1"/>
    <col min="4627" max="4627" width="10.42578125" style="1" customWidth="1"/>
    <col min="4628" max="4628" width="11.5703125" style="1" customWidth="1"/>
    <col min="4629" max="4629" width="10" style="1" customWidth="1"/>
    <col min="4630" max="4630" width="11.140625" style="1" customWidth="1"/>
    <col min="4631" max="4631" width="9.42578125" style="1" customWidth="1"/>
    <col min="4632" max="4632" width="9.5703125" style="1" customWidth="1"/>
    <col min="4633" max="4633" width="10.5703125" style="1" customWidth="1"/>
    <col min="4634" max="4634" width="9.42578125" style="1" bestFit="1" customWidth="1"/>
    <col min="4635" max="4635" width="10.5703125" style="1" customWidth="1"/>
    <col min="4636" max="4636" width="9.42578125" style="1" bestFit="1" customWidth="1"/>
    <col min="4637" max="4637" width="9.85546875" style="1" customWidth="1"/>
    <col min="4638" max="4639" width="12.42578125" style="1" customWidth="1"/>
    <col min="4640" max="4640" width="12.5703125" style="1" customWidth="1"/>
    <col min="4641" max="4641" width="10.42578125" style="1" customWidth="1"/>
    <col min="4642" max="4642" width="9.42578125" style="1" bestFit="1" customWidth="1"/>
    <col min="4643" max="4643" width="10.140625" style="1" customWidth="1"/>
    <col min="4644" max="4644" width="13.42578125" style="1" customWidth="1"/>
    <col min="4645" max="4645" width="10.140625" style="1" customWidth="1"/>
    <col min="4646" max="4646" width="10.5703125" style="1" customWidth="1"/>
    <col min="4647" max="4647" width="9.5703125" style="1" customWidth="1"/>
    <col min="4648" max="4648" width="15.5703125" style="1" customWidth="1"/>
    <col min="4649" max="4649" width="10.5703125" style="1" customWidth="1"/>
    <col min="4650" max="4661" width="9.140625" style="1"/>
    <col min="4662" max="4662" width="8.42578125" style="1" bestFit="1" customWidth="1"/>
    <col min="4663" max="4864" width="9.140625" style="1"/>
    <col min="4865" max="4865" width="3.85546875" style="1" customWidth="1"/>
    <col min="4866" max="4866" width="25.140625" style="1" bestFit="1" customWidth="1"/>
    <col min="4867" max="4867" width="13.42578125" style="1" customWidth="1"/>
    <col min="4868" max="4868" width="13.85546875" style="1" customWidth="1"/>
    <col min="4869" max="4869" width="10.42578125" style="1" customWidth="1"/>
    <col min="4870" max="4870" width="12.140625" style="1" customWidth="1"/>
    <col min="4871" max="4871" width="10.42578125" style="1" customWidth="1"/>
    <col min="4872" max="4872" width="12.85546875" style="1" customWidth="1"/>
    <col min="4873" max="4873" width="10.42578125" style="1" customWidth="1"/>
    <col min="4874" max="4874" width="12.140625" style="1" customWidth="1"/>
    <col min="4875" max="4875" width="10.42578125" style="1" customWidth="1"/>
    <col min="4876" max="4876" width="11" style="1" customWidth="1"/>
    <col min="4877" max="4877" width="11.5703125" style="1" customWidth="1"/>
    <col min="4878" max="4878" width="10.5703125" style="1" customWidth="1"/>
    <col min="4879" max="4879" width="12.42578125" style="1" customWidth="1"/>
    <col min="4880" max="4880" width="10.85546875" style="1" customWidth="1"/>
    <col min="4881" max="4881" width="9.5703125" style="1" customWidth="1"/>
    <col min="4882" max="4882" width="12" style="1" customWidth="1"/>
    <col min="4883" max="4883" width="10.42578125" style="1" customWidth="1"/>
    <col min="4884" max="4884" width="11.5703125" style="1" customWidth="1"/>
    <col min="4885" max="4885" width="10" style="1" customWidth="1"/>
    <col min="4886" max="4886" width="11.140625" style="1" customWidth="1"/>
    <col min="4887" max="4887" width="9.42578125" style="1" customWidth="1"/>
    <col min="4888" max="4888" width="9.5703125" style="1" customWidth="1"/>
    <col min="4889" max="4889" width="10.5703125" style="1" customWidth="1"/>
    <col min="4890" max="4890" width="9.42578125" style="1" bestFit="1" customWidth="1"/>
    <col min="4891" max="4891" width="10.5703125" style="1" customWidth="1"/>
    <col min="4892" max="4892" width="9.42578125" style="1" bestFit="1" customWidth="1"/>
    <col min="4893" max="4893" width="9.85546875" style="1" customWidth="1"/>
    <col min="4894" max="4895" width="12.42578125" style="1" customWidth="1"/>
    <col min="4896" max="4896" width="12.5703125" style="1" customWidth="1"/>
    <col min="4897" max="4897" width="10.42578125" style="1" customWidth="1"/>
    <col min="4898" max="4898" width="9.42578125" style="1" bestFit="1" customWidth="1"/>
    <col min="4899" max="4899" width="10.140625" style="1" customWidth="1"/>
    <col min="4900" max="4900" width="13.42578125" style="1" customWidth="1"/>
    <col min="4901" max="4901" width="10.140625" style="1" customWidth="1"/>
    <col min="4902" max="4902" width="10.5703125" style="1" customWidth="1"/>
    <col min="4903" max="4903" width="9.5703125" style="1" customWidth="1"/>
    <col min="4904" max="4904" width="15.5703125" style="1" customWidth="1"/>
    <col min="4905" max="4905" width="10.5703125" style="1" customWidth="1"/>
    <col min="4906" max="4917" width="9.140625" style="1"/>
    <col min="4918" max="4918" width="8.42578125" style="1" bestFit="1" customWidth="1"/>
    <col min="4919" max="5120" width="9.140625" style="1"/>
    <col min="5121" max="5121" width="3.85546875" style="1" customWidth="1"/>
    <col min="5122" max="5122" width="25.140625" style="1" bestFit="1" customWidth="1"/>
    <col min="5123" max="5123" width="13.42578125" style="1" customWidth="1"/>
    <col min="5124" max="5124" width="13.85546875" style="1" customWidth="1"/>
    <col min="5125" max="5125" width="10.42578125" style="1" customWidth="1"/>
    <col min="5126" max="5126" width="12.140625" style="1" customWidth="1"/>
    <col min="5127" max="5127" width="10.42578125" style="1" customWidth="1"/>
    <col min="5128" max="5128" width="12.85546875" style="1" customWidth="1"/>
    <col min="5129" max="5129" width="10.42578125" style="1" customWidth="1"/>
    <col min="5130" max="5130" width="12.140625" style="1" customWidth="1"/>
    <col min="5131" max="5131" width="10.42578125" style="1" customWidth="1"/>
    <col min="5132" max="5132" width="11" style="1" customWidth="1"/>
    <col min="5133" max="5133" width="11.5703125" style="1" customWidth="1"/>
    <col min="5134" max="5134" width="10.5703125" style="1" customWidth="1"/>
    <col min="5135" max="5135" width="12.42578125" style="1" customWidth="1"/>
    <col min="5136" max="5136" width="10.85546875" style="1" customWidth="1"/>
    <col min="5137" max="5137" width="9.5703125" style="1" customWidth="1"/>
    <col min="5138" max="5138" width="12" style="1" customWidth="1"/>
    <col min="5139" max="5139" width="10.42578125" style="1" customWidth="1"/>
    <col min="5140" max="5140" width="11.5703125" style="1" customWidth="1"/>
    <col min="5141" max="5141" width="10" style="1" customWidth="1"/>
    <col min="5142" max="5142" width="11.140625" style="1" customWidth="1"/>
    <col min="5143" max="5143" width="9.42578125" style="1" customWidth="1"/>
    <col min="5144" max="5144" width="9.5703125" style="1" customWidth="1"/>
    <col min="5145" max="5145" width="10.5703125" style="1" customWidth="1"/>
    <col min="5146" max="5146" width="9.42578125" style="1" bestFit="1" customWidth="1"/>
    <col min="5147" max="5147" width="10.5703125" style="1" customWidth="1"/>
    <col min="5148" max="5148" width="9.42578125" style="1" bestFit="1" customWidth="1"/>
    <col min="5149" max="5149" width="9.85546875" style="1" customWidth="1"/>
    <col min="5150" max="5151" width="12.42578125" style="1" customWidth="1"/>
    <col min="5152" max="5152" width="12.5703125" style="1" customWidth="1"/>
    <col min="5153" max="5153" width="10.42578125" style="1" customWidth="1"/>
    <col min="5154" max="5154" width="9.42578125" style="1" bestFit="1" customWidth="1"/>
    <col min="5155" max="5155" width="10.140625" style="1" customWidth="1"/>
    <col min="5156" max="5156" width="13.42578125" style="1" customWidth="1"/>
    <col min="5157" max="5157" width="10.140625" style="1" customWidth="1"/>
    <col min="5158" max="5158" width="10.5703125" style="1" customWidth="1"/>
    <col min="5159" max="5159" width="9.5703125" style="1" customWidth="1"/>
    <col min="5160" max="5160" width="15.5703125" style="1" customWidth="1"/>
    <col min="5161" max="5161" width="10.5703125" style="1" customWidth="1"/>
    <col min="5162" max="5173" width="9.140625" style="1"/>
    <col min="5174" max="5174" width="8.42578125" style="1" bestFit="1" customWidth="1"/>
    <col min="5175" max="5376" width="9.140625" style="1"/>
    <col min="5377" max="5377" width="3.85546875" style="1" customWidth="1"/>
    <col min="5378" max="5378" width="25.140625" style="1" bestFit="1" customWidth="1"/>
    <col min="5379" max="5379" width="13.42578125" style="1" customWidth="1"/>
    <col min="5380" max="5380" width="13.85546875" style="1" customWidth="1"/>
    <col min="5381" max="5381" width="10.42578125" style="1" customWidth="1"/>
    <col min="5382" max="5382" width="12.140625" style="1" customWidth="1"/>
    <col min="5383" max="5383" width="10.42578125" style="1" customWidth="1"/>
    <col min="5384" max="5384" width="12.85546875" style="1" customWidth="1"/>
    <col min="5385" max="5385" width="10.42578125" style="1" customWidth="1"/>
    <col min="5386" max="5386" width="12.140625" style="1" customWidth="1"/>
    <col min="5387" max="5387" width="10.42578125" style="1" customWidth="1"/>
    <col min="5388" max="5388" width="11" style="1" customWidth="1"/>
    <col min="5389" max="5389" width="11.5703125" style="1" customWidth="1"/>
    <col min="5390" max="5390" width="10.5703125" style="1" customWidth="1"/>
    <col min="5391" max="5391" width="12.42578125" style="1" customWidth="1"/>
    <col min="5392" max="5392" width="10.85546875" style="1" customWidth="1"/>
    <col min="5393" max="5393" width="9.5703125" style="1" customWidth="1"/>
    <col min="5394" max="5394" width="12" style="1" customWidth="1"/>
    <col min="5395" max="5395" width="10.42578125" style="1" customWidth="1"/>
    <col min="5396" max="5396" width="11.5703125" style="1" customWidth="1"/>
    <col min="5397" max="5397" width="10" style="1" customWidth="1"/>
    <col min="5398" max="5398" width="11.140625" style="1" customWidth="1"/>
    <col min="5399" max="5399" width="9.42578125" style="1" customWidth="1"/>
    <col min="5400" max="5400" width="9.5703125" style="1" customWidth="1"/>
    <col min="5401" max="5401" width="10.5703125" style="1" customWidth="1"/>
    <col min="5402" max="5402" width="9.42578125" style="1" bestFit="1" customWidth="1"/>
    <col min="5403" max="5403" width="10.5703125" style="1" customWidth="1"/>
    <col min="5404" max="5404" width="9.42578125" style="1" bestFit="1" customWidth="1"/>
    <col min="5405" max="5405" width="9.85546875" style="1" customWidth="1"/>
    <col min="5406" max="5407" width="12.42578125" style="1" customWidth="1"/>
    <col min="5408" max="5408" width="12.5703125" style="1" customWidth="1"/>
    <col min="5409" max="5409" width="10.42578125" style="1" customWidth="1"/>
    <col min="5410" max="5410" width="9.42578125" style="1" bestFit="1" customWidth="1"/>
    <col min="5411" max="5411" width="10.140625" style="1" customWidth="1"/>
    <col min="5412" max="5412" width="13.42578125" style="1" customWidth="1"/>
    <col min="5413" max="5413" width="10.140625" style="1" customWidth="1"/>
    <col min="5414" max="5414" width="10.5703125" style="1" customWidth="1"/>
    <col min="5415" max="5415" width="9.5703125" style="1" customWidth="1"/>
    <col min="5416" max="5416" width="15.5703125" style="1" customWidth="1"/>
    <col min="5417" max="5417" width="10.5703125" style="1" customWidth="1"/>
    <col min="5418" max="5429" width="9.140625" style="1"/>
    <col min="5430" max="5430" width="8.42578125" style="1" bestFit="1" customWidth="1"/>
    <col min="5431" max="5632" width="9.140625" style="1"/>
    <col min="5633" max="5633" width="3.85546875" style="1" customWidth="1"/>
    <col min="5634" max="5634" width="25.140625" style="1" bestFit="1" customWidth="1"/>
    <col min="5635" max="5635" width="13.42578125" style="1" customWidth="1"/>
    <col min="5636" max="5636" width="13.85546875" style="1" customWidth="1"/>
    <col min="5637" max="5637" width="10.42578125" style="1" customWidth="1"/>
    <col min="5638" max="5638" width="12.140625" style="1" customWidth="1"/>
    <col min="5639" max="5639" width="10.42578125" style="1" customWidth="1"/>
    <col min="5640" max="5640" width="12.85546875" style="1" customWidth="1"/>
    <col min="5641" max="5641" width="10.42578125" style="1" customWidth="1"/>
    <col min="5642" max="5642" width="12.140625" style="1" customWidth="1"/>
    <col min="5643" max="5643" width="10.42578125" style="1" customWidth="1"/>
    <col min="5644" max="5644" width="11" style="1" customWidth="1"/>
    <col min="5645" max="5645" width="11.5703125" style="1" customWidth="1"/>
    <col min="5646" max="5646" width="10.5703125" style="1" customWidth="1"/>
    <col min="5647" max="5647" width="12.42578125" style="1" customWidth="1"/>
    <col min="5648" max="5648" width="10.85546875" style="1" customWidth="1"/>
    <col min="5649" max="5649" width="9.5703125" style="1" customWidth="1"/>
    <col min="5650" max="5650" width="12" style="1" customWidth="1"/>
    <col min="5651" max="5651" width="10.42578125" style="1" customWidth="1"/>
    <col min="5652" max="5652" width="11.5703125" style="1" customWidth="1"/>
    <col min="5653" max="5653" width="10" style="1" customWidth="1"/>
    <col min="5654" max="5654" width="11.140625" style="1" customWidth="1"/>
    <col min="5655" max="5655" width="9.42578125" style="1" customWidth="1"/>
    <col min="5656" max="5656" width="9.5703125" style="1" customWidth="1"/>
    <col min="5657" max="5657" width="10.5703125" style="1" customWidth="1"/>
    <col min="5658" max="5658" width="9.42578125" style="1" bestFit="1" customWidth="1"/>
    <col min="5659" max="5659" width="10.5703125" style="1" customWidth="1"/>
    <col min="5660" max="5660" width="9.42578125" style="1" bestFit="1" customWidth="1"/>
    <col min="5661" max="5661" width="9.85546875" style="1" customWidth="1"/>
    <col min="5662" max="5663" width="12.42578125" style="1" customWidth="1"/>
    <col min="5664" max="5664" width="12.5703125" style="1" customWidth="1"/>
    <col min="5665" max="5665" width="10.42578125" style="1" customWidth="1"/>
    <col min="5666" max="5666" width="9.42578125" style="1" bestFit="1" customWidth="1"/>
    <col min="5667" max="5667" width="10.140625" style="1" customWidth="1"/>
    <col min="5668" max="5668" width="13.42578125" style="1" customWidth="1"/>
    <col min="5669" max="5669" width="10.140625" style="1" customWidth="1"/>
    <col min="5670" max="5670" width="10.5703125" style="1" customWidth="1"/>
    <col min="5671" max="5671" width="9.5703125" style="1" customWidth="1"/>
    <col min="5672" max="5672" width="15.5703125" style="1" customWidth="1"/>
    <col min="5673" max="5673" width="10.5703125" style="1" customWidth="1"/>
    <col min="5674" max="5685" width="9.140625" style="1"/>
    <col min="5686" max="5686" width="8.42578125" style="1" bestFit="1" customWidth="1"/>
    <col min="5687" max="5888" width="9.140625" style="1"/>
    <col min="5889" max="5889" width="3.85546875" style="1" customWidth="1"/>
    <col min="5890" max="5890" width="25.140625" style="1" bestFit="1" customWidth="1"/>
    <col min="5891" max="5891" width="13.42578125" style="1" customWidth="1"/>
    <col min="5892" max="5892" width="13.85546875" style="1" customWidth="1"/>
    <col min="5893" max="5893" width="10.42578125" style="1" customWidth="1"/>
    <col min="5894" max="5894" width="12.140625" style="1" customWidth="1"/>
    <col min="5895" max="5895" width="10.42578125" style="1" customWidth="1"/>
    <col min="5896" max="5896" width="12.85546875" style="1" customWidth="1"/>
    <col min="5897" max="5897" width="10.42578125" style="1" customWidth="1"/>
    <col min="5898" max="5898" width="12.140625" style="1" customWidth="1"/>
    <col min="5899" max="5899" width="10.42578125" style="1" customWidth="1"/>
    <col min="5900" max="5900" width="11" style="1" customWidth="1"/>
    <col min="5901" max="5901" width="11.5703125" style="1" customWidth="1"/>
    <col min="5902" max="5902" width="10.5703125" style="1" customWidth="1"/>
    <col min="5903" max="5903" width="12.42578125" style="1" customWidth="1"/>
    <col min="5904" max="5904" width="10.85546875" style="1" customWidth="1"/>
    <col min="5905" max="5905" width="9.5703125" style="1" customWidth="1"/>
    <col min="5906" max="5906" width="12" style="1" customWidth="1"/>
    <col min="5907" max="5907" width="10.42578125" style="1" customWidth="1"/>
    <col min="5908" max="5908" width="11.5703125" style="1" customWidth="1"/>
    <col min="5909" max="5909" width="10" style="1" customWidth="1"/>
    <col min="5910" max="5910" width="11.140625" style="1" customWidth="1"/>
    <col min="5911" max="5911" width="9.42578125" style="1" customWidth="1"/>
    <col min="5912" max="5912" width="9.5703125" style="1" customWidth="1"/>
    <col min="5913" max="5913" width="10.5703125" style="1" customWidth="1"/>
    <col min="5914" max="5914" width="9.42578125" style="1" bestFit="1" customWidth="1"/>
    <col min="5915" max="5915" width="10.5703125" style="1" customWidth="1"/>
    <col min="5916" max="5916" width="9.42578125" style="1" bestFit="1" customWidth="1"/>
    <col min="5917" max="5917" width="9.85546875" style="1" customWidth="1"/>
    <col min="5918" max="5919" width="12.42578125" style="1" customWidth="1"/>
    <col min="5920" max="5920" width="12.5703125" style="1" customWidth="1"/>
    <col min="5921" max="5921" width="10.42578125" style="1" customWidth="1"/>
    <col min="5922" max="5922" width="9.42578125" style="1" bestFit="1" customWidth="1"/>
    <col min="5923" max="5923" width="10.140625" style="1" customWidth="1"/>
    <col min="5924" max="5924" width="13.42578125" style="1" customWidth="1"/>
    <col min="5925" max="5925" width="10.140625" style="1" customWidth="1"/>
    <col min="5926" max="5926" width="10.5703125" style="1" customWidth="1"/>
    <col min="5927" max="5927" width="9.5703125" style="1" customWidth="1"/>
    <col min="5928" max="5928" width="15.5703125" style="1" customWidth="1"/>
    <col min="5929" max="5929" width="10.5703125" style="1" customWidth="1"/>
    <col min="5930" max="5941" width="9.140625" style="1"/>
    <col min="5942" max="5942" width="8.42578125" style="1" bestFit="1" customWidth="1"/>
    <col min="5943" max="6144" width="9.140625" style="1"/>
    <col min="6145" max="6145" width="3.85546875" style="1" customWidth="1"/>
    <col min="6146" max="6146" width="25.140625" style="1" bestFit="1" customWidth="1"/>
    <col min="6147" max="6147" width="13.42578125" style="1" customWidth="1"/>
    <col min="6148" max="6148" width="13.85546875" style="1" customWidth="1"/>
    <col min="6149" max="6149" width="10.42578125" style="1" customWidth="1"/>
    <col min="6150" max="6150" width="12.140625" style="1" customWidth="1"/>
    <col min="6151" max="6151" width="10.42578125" style="1" customWidth="1"/>
    <col min="6152" max="6152" width="12.85546875" style="1" customWidth="1"/>
    <col min="6153" max="6153" width="10.42578125" style="1" customWidth="1"/>
    <col min="6154" max="6154" width="12.140625" style="1" customWidth="1"/>
    <col min="6155" max="6155" width="10.42578125" style="1" customWidth="1"/>
    <col min="6156" max="6156" width="11" style="1" customWidth="1"/>
    <col min="6157" max="6157" width="11.5703125" style="1" customWidth="1"/>
    <col min="6158" max="6158" width="10.5703125" style="1" customWidth="1"/>
    <col min="6159" max="6159" width="12.42578125" style="1" customWidth="1"/>
    <col min="6160" max="6160" width="10.85546875" style="1" customWidth="1"/>
    <col min="6161" max="6161" width="9.5703125" style="1" customWidth="1"/>
    <col min="6162" max="6162" width="12" style="1" customWidth="1"/>
    <col min="6163" max="6163" width="10.42578125" style="1" customWidth="1"/>
    <col min="6164" max="6164" width="11.5703125" style="1" customWidth="1"/>
    <col min="6165" max="6165" width="10" style="1" customWidth="1"/>
    <col min="6166" max="6166" width="11.140625" style="1" customWidth="1"/>
    <col min="6167" max="6167" width="9.42578125" style="1" customWidth="1"/>
    <col min="6168" max="6168" width="9.5703125" style="1" customWidth="1"/>
    <col min="6169" max="6169" width="10.5703125" style="1" customWidth="1"/>
    <col min="6170" max="6170" width="9.42578125" style="1" bestFit="1" customWidth="1"/>
    <col min="6171" max="6171" width="10.5703125" style="1" customWidth="1"/>
    <col min="6172" max="6172" width="9.42578125" style="1" bestFit="1" customWidth="1"/>
    <col min="6173" max="6173" width="9.85546875" style="1" customWidth="1"/>
    <col min="6174" max="6175" width="12.42578125" style="1" customWidth="1"/>
    <col min="6176" max="6176" width="12.5703125" style="1" customWidth="1"/>
    <col min="6177" max="6177" width="10.42578125" style="1" customWidth="1"/>
    <col min="6178" max="6178" width="9.42578125" style="1" bestFit="1" customWidth="1"/>
    <col min="6179" max="6179" width="10.140625" style="1" customWidth="1"/>
    <col min="6180" max="6180" width="13.42578125" style="1" customWidth="1"/>
    <col min="6181" max="6181" width="10.140625" style="1" customWidth="1"/>
    <col min="6182" max="6182" width="10.5703125" style="1" customWidth="1"/>
    <col min="6183" max="6183" width="9.5703125" style="1" customWidth="1"/>
    <col min="6184" max="6184" width="15.5703125" style="1" customWidth="1"/>
    <col min="6185" max="6185" width="10.5703125" style="1" customWidth="1"/>
    <col min="6186" max="6197" width="9.140625" style="1"/>
    <col min="6198" max="6198" width="8.42578125" style="1" bestFit="1" customWidth="1"/>
    <col min="6199" max="6400" width="9.140625" style="1"/>
    <col min="6401" max="6401" width="3.85546875" style="1" customWidth="1"/>
    <col min="6402" max="6402" width="25.140625" style="1" bestFit="1" customWidth="1"/>
    <col min="6403" max="6403" width="13.42578125" style="1" customWidth="1"/>
    <col min="6404" max="6404" width="13.85546875" style="1" customWidth="1"/>
    <col min="6405" max="6405" width="10.42578125" style="1" customWidth="1"/>
    <col min="6406" max="6406" width="12.140625" style="1" customWidth="1"/>
    <col min="6407" max="6407" width="10.42578125" style="1" customWidth="1"/>
    <col min="6408" max="6408" width="12.85546875" style="1" customWidth="1"/>
    <col min="6409" max="6409" width="10.42578125" style="1" customWidth="1"/>
    <col min="6410" max="6410" width="12.140625" style="1" customWidth="1"/>
    <col min="6411" max="6411" width="10.42578125" style="1" customWidth="1"/>
    <col min="6412" max="6412" width="11" style="1" customWidth="1"/>
    <col min="6413" max="6413" width="11.5703125" style="1" customWidth="1"/>
    <col min="6414" max="6414" width="10.5703125" style="1" customWidth="1"/>
    <col min="6415" max="6415" width="12.42578125" style="1" customWidth="1"/>
    <col min="6416" max="6416" width="10.85546875" style="1" customWidth="1"/>
    <col min="6417" max="6417" width="9.5703125" style="1" customWidth="1"/>
    <col min="6418" max="6418" width="12" style="1" customWidth="1"/>
    <col min="6419" max="6419" width="10.42578125" style="1" customWidth="1"/>
    <col min="6420" max="6420" width="11.5703125" style="1" customWidth="1"/>
    <col min="6421" max="6421" width="10" style="1" customWidth="1"/>
    <col min="6422" max="6422" width="11.140625" style="1" customWidth="1"/>
    <col min="6423" max="6423" width="9.42578125" style="1" customWidth="1"/>
    <col min="6424" max="6424" width="9.5703125" style="1" customWidth="1"/>
    <col min="6425" max="6425" width="10.5703125" style="1" customWidth="1"/>
    <col min="6426" max="6426" width="9.42578125" style="1" bestFit="1" customWidth="1"/>
    <col min="6427" max="6427" width="10.5703125" style="1" customWidth="1"/>
    <col min="6428" max="6428" width="9.42578125" style="1" bestFit="1" customWidth="1"/>
    <col min="6429" max="6429" width="9.85546875" style="1" customWidth="1"/>
    <col min="6430" max="6431" width="12.42578125" style="1" customWidth="1"/>
    <col min="6432" max="6432" width="12.5703125" style="1" customWidth="1"/>
    <col min="6433" max="6433" width="10.42578125" style="1" customWidth="1"/>
    <col min="6434" max="6434" width="9.42578125" style="1" bestFit="1" customWidth="1"/>
    <col min="6435" max="6435" width="10.140625" style="1" customWidth="1"/>
    <col min="6436" max="6436" width="13.42578125" style="1" customWidth="1"/>
    <col min="6437" max="6437" width="10.140625" style="1" customWidth="1"/>
    <col min="6438" max="6438" width="10.5703125" style="1" customWidth="1"/>
    <col min="6439" max="6439" width="9.5703125" style="1" customWidth="1"/>
    <col min="6440" max="6440" width="15.5703125" style="1" customWidth="1"/>
    <col min="6441" max="6441" width="10.5703125" style="1" customWidth="1"/>
    <col min="6442" max="6453" width="9.140625" style="1"/>
    <col min="6454" max="6454" width="8.42578125" style="1" bestFit="1" customWidth="1"/>
    <col min="6455" max="6656" width="9.140625" style="1"/>
    <col min="6657" max="6657" width="3.85546875" style="1" customWidth="1"/>
    <col min="6658" max="6658" width="25.140625" style="1" bestFit="1" customWidth="1"/>
    <col min="6659" max="6659" width="13.42578125" style="1" customWidth="1"/>
    <col min="6660" max="6660" width="13.85546875" style="1" customWidth="1"/>
    <col min="6661" max="6661" width="10.42578125" style="1" customWidth="1"/>
    <col min="6662" max="6662" width="12.140625" style="1" customWidth="1"/>
    <col min="6663" max="6663" width="10.42578125" style="1" customWidth="1"/>
    <col min="6664" max="6664" width="12.85546875" style="1" customWidth="1"/>
    <col min="6665" max="6665" width="10.42578125" style="1" customWidth="1"/>
    <col min="6666" max="6666" width="12.140625" style="1" customWidth="1"/>
    <col min="6667" max="6667" width="10.42578125" style="1" customWidth="1"/>
    <col min="6668" max="6668" width="11" style="1" customWidth="1"/>
    <col min="6669" max="6669" width="11.5703125" style="1" customWidth="1"/>
    <col min="6670" max="6670" width="10.5703125" style="1" customWidth="1"/>
    <col min="6671" max="6671" width="12.42578125" style="1" customWidth="1"/>
    <col min="6672" max="6672" width="10.85546875" style="1" customWidth="1"/>
    <col min="6673" max="6673" width="9.5703125" style="1" customWidth="1"/>
    <col min="6674" max="6674" width="12" style="1" customWidth="1"/>
    <col min="6675" max="6675" width="10.42578125" style="1" customWidth="1"/>
    <col min="6676" max="6676" width="11.5703125" style="1" customWidth="1"/>
    <col min="6677" max="6677" width="10" style="1" customWidth="1"/>
    <col min="6678" max="6678" width="11.140625" style="1" customWidth="1"/>
    <col min="6679" max="6679" width="9.42578125" style="1" customWidth="1"/>
    <col min="6680" max="6680" width="9.5703125" style="1" customWidth="1"/>
    <col min="6681" max="6681" width="10.5703125" style="1" customWidth="1"/>
    <col min="6682" max="6682" width="9.42578125" style="1" bestFit="1" customWidth="1"/>
    <col min="6683" max="6683" width="10.5703125" style="1" customWidth="1"/>
    <col min="6684" max="6684" width="9.42578125" style="1" bestFit="1" customWidth="1"/>
    <col min="6685" max="6685" width="9.85546875" style="1" customWidth="1"/>
    <col min="6686" max="6687" width="12.42578125" style="1" customWidth="1"/>
    <col min="6688" max="6688" width="12.5703125" style="1" customWidth="1"/>
    <col min="6689" max="6689" width="10.42578125" style="1" customWidth="1"/>
    <col min="6690" max="6690" width="9.42578125" style="1" bestFit="1" customWidth="1"/>
    <col min="6691" max="6691" width="10.140625" style="1" customWidth="1"/>
    <col min="6692" max="6692" width="13.42578125" style="1" customWidth="1"/>
    <col min="6693" max="6693" width="10.140625" style="1" customWidth="1"/>
    <col min="6694" max="6694" width="10.5703125" style="1" customWidth="1"/>
    <col min="6695" max="6695" width="9.5703125" style="1" customWidth="1"/>
    <col min="6696" max="6696" width="15.5703125" style="1" customWidth="1"/>
    <col min="6697" max="6697" width="10.5703125" style="1" customWidth="1"/>
    <col min="6698" max="6709" width="9.140625" style="1"/>
    <col min="6710" max="6710" width="8.42578125" style="1" bestFit="1" customWidth="1"/>
    <col min="6711" max="6912" width="9.140625" style="1"/>
    <col min="6913" max="6913" width="3.85546875" style="1" customWidth="1"/>
    <col min="6914" max="6914" width="25.140625" style="1" bestFit="1" customWidth="1"/>
    <col min="6915" max="6915" width="13.42578125" style="1" customWidth="1"/>
    <col min="6916" max="6916" width="13.85546875" style="1" customWidth="1"/>
    <col min="6917" max="6917" width="10.42578125" style="1" customWidth="1"/>
    <col min="6918" max="6918" width="12.140625" style="1" customWidth="1"/>
    <col min="6919" max="6919" width="10.42578125" style="1" customWidth="1"/>
    <col min="6920" max="6920" width="12.85546875" style="1" customWidth="1"/>
    <col min="6921" max="6921" width="10.42578125" style="1" customWidth="1"/>
    <col min="6922" max="6922" width="12.140625" style="1" customWidth="1"/>
    <col min="6923" max="6923" width="10.42578125" style="1" customWidth="1"/>
    <col min="6924" max="6924" width="11" style="1" customWidth="1"/>
    <col min="6925" max="6925" width="11.5703125" style="1" customWidth="1"/>
    <col min="6926" max="6926" width="10.5703125" style="1" customWidth="1"/>
    <col min="6927" max="6927" width="12.42578125" style="1" customWidth="1"/>
    <col min="6928" max="6928" width="10.85546875" style="1" customWidth="1"/>
    <col min="6929" max="6929" width="9.5703125" style="1" customWidth="1"/>
    <col min="6930" max="6930" width="12" style="1" customWidth="1"/>
    <col min="6931" max="6931" width="10.42578125" style="1" customWidth="1"/>
    <col min="6932" max="6932" width="11.5703125" style="1" customWidth="1"/>
    <col min="6933" max="6933" width="10" style="1" customWidth="1"/>
    <col min="6934" max="6934" width="11.140625" style="1" customWidth="1"/>
    <col min="6935" max="6935" width="9.42578125" style="1" customWidth="1"/>
    <col min="6936" max="6936" width="9.5703125" style="1" customWidth="1"/>
    <col min="6937" max="6937" width="10.5703125" style="1" customWidth="1"/>
    <col min="6938" max="6938" width="9.42578125" style="1" bestFit="1" customWidth="1"/>
    <col min="6939" max="6939" width="10.5703125" style="1" customWidth="1"/>
    <col min="6940" max="6940" width="9.42578125" style="1" bestFit="1" customWidth="1"/>
    <col min="6941" max="6941" width="9.85546875" style="1" customWidth="1"/>
    <col min="6942" max="6943" width="12.42578125" style="1" customWidth="1"/>
    <col min="6944" max="6944" width="12.5703125" style="1" customWidth="1"/>
    <col min="6945" max="6945" width="10.42578125" style="1" customWidth="1"/>
    <col min="6946" max="6946" width="9.42578125" style="1" bestFit="1" customWidth="1"/>
    <col min="6947" max="6947" width="10.140625" style="1" customWidth="1"/>
    <col min="6948" max="6948" width="13.42578125" style="1" customWidth="1"/>
    <col min="6949" max="6949" width="10.140625" style="1" customWidth="1"/>
    <col min="6950" max="6950" width="10.5703125" style="1" customWidth="1"/>
    <col min="6951" max="6951" width="9.5703125" style="1" customWidth="1"/>
    <col min="6952" max="6952" width="15.5703125" style="1" customWidth="1"/>
    <col min="6953" max="6953" width="10.5703125" style="1" customWidth="1"/>
    <col min="6954" max="6965" width="9.140625" style="1"/>
    <col min="6966" max="6966" width="8.42578125" style="1" bestFit="1" customWidth="1"/>
    <col min="6967" max="7168" width="9.140625" style="1"/>
    <col min="7169" max="7169" width="3.85546875" style="1" customWidth="1"/>
    <col min="7170" max="7170" width="25.140625" style="1" bestFit="1" customWidth="1"/>
    <col min="7171" max="7171" width="13.42578125" style="1" customWidth="1"/>
    <col min="7172" max="7172" width="13.85546875" style="1" customWidth="1"/>
    <col min="7173" max="7173" width="10.42578125" style="1" customWidth="1"/>
    <col min="7174" max="7174" width="12.140625" style="1" customWidth="1"/>
    <col min="7175" max="7175" width="10.42578125" style="1" customWidth="1"/>
    <col min="7176" max="7176" width="12.85546875" style="1" customWidth="1"/>
    <col min="7177" max="7177" width="10.42578125" style="1" customWidth="1"/>
    <col min="7178" max="7178" width="12.140625" style="1" customWidth="1"/>
    <col min="7179" max="7179" width="10.42578125" style="1" customWidth="1"/>
    <col min="7180" max="7180" width="11" style="1" customWidth="1"/>
    <col min="7181" max="7181" width="11.5703125" style="1" customWidth="1"/>
    <col min="7182" max="7182" width="10.5703125" style="1" customWidth="1"/>
    <col min="7183" max="7183" width="12.42578125" style="1" customWidth="1"/>
    <col min="7184" max="7184" width="10.85546875" style="1" customWidth="1"/>
    <col min="7185" max="7185" width="9.5703125" style="1" customWidth="1"/>
    <col min="7186" max="7186" width="12" style="1" customWidth="1"/>
    <col min="7187" max="7187" width="10.42578125" style="1" customWidth="1"/>
    <col min="7188" max="7188" width="11.5703125" style="1" customWidth="1"/>
    <col min="7189" max="7189" width="10" style="1" customWidth="1"/>
    <col min="7190" max="7190" width="11.140625" style="1" customWidth="1"/>
    <col min="7191" max="7191" width="9.42578125" style="1" customWidth="1"/>
    <col min="7192" max="7192" width="9.5703125" style="1" customWidth="1"/>
    <col min="7193" max="7193" width="10.5703125" style="1" customWidth="1"/>
    <col min="7194" max="7194" width="9.42578125" style="1" bestFit="1" customWidth="1"/>
    <col min="7195" max="7195" width="10.5703125" style="1" customWidth="1"/>
    <col min="7196" max="7196" width="9.42578125" style="1" bestFit="1" customWidth="1"/>
    <col min="7197" max="7197" width="9.85546875" style="1" customWidth="1"/>
    <col min="7198" max="7199" width="12.42578125" style="1" customWidth="1"/>
    <col min="7200" max="7200" width="12.5703125" style="1" customWidth="1"/>
    <col min="7201" max="7201" width="10.42578125" style="1" customWidth="1"/>
    <col min="7202" max="7202" width="9.42578125" style="1" bestFit="1" customWidth="1"/>
    <col min="7203" max="7203" width="10.140625" style="1" customWidth="1"/>
    <col min="7204" max="7204" width="13.42578125" style="1" customWidth="1"/>
    <col min="7205" max="7205" width="10.140625" style="1" customWidth="1"/>
    <col min="7206" max="7206" width="10.5703125" style="1" customWidth="1"/>
    <col min="7207" max="7207" width="9.5703125" style="1" customWidth="1"/>
    <col min="7208" max="7208" width="15.5703125" style="1" customWidth="1"/>
    <col min="7209" max="7209" width="10.5703125" style="1" customWidth="1"/>
    <col min="7210" max="7221" width="9.140625" style="1"/>
    <col min="7222" max="7222" width="8.42578125" style="1" bestFit="1" customWidth="1"/>
    <col min="7223" max="7424" width="9.140625" style="1"/>
    <col min="7425" max="7425" width="3.85546875" style="1" customWidth="1"/>
    <col min="7426" max="7426" width="25.140625" style="1" bestFit="1" customWidth="1"/>
    <col min="7427" max="7427" width="13.42578125" style="1" customWidth="1"/>
    <col min="7428" max="7428" width="13.85546875" style="1" customWidth="1"/>
    <col min="7429" max="7429" width="10.42578125" style="1" customWidth="1"/>
    <col min="7430" max="7430" width="12.140625" style="1" customWidth="1"/>
    <col min="7431" max="7431" width="10.42578125" style="1" customWidth="1"/>
    <col min="7432" max="7432" width="12.85546875" style="1" customWidth="1"/>
    <col min="7433" max="7433" width="10.42578125" style="1" customWidth="1"/>
    <col min="7434" max="7434" width="12.140625" style="1" customWidth="1"/>
    <col min="7435" max="7435" width="10.42578125" style="1" customWidth="1"/>
    <col min="7436" max="7436" width="11" style="1" customWidth="1"/>
    <col min="7437" max="7437" width="11.5703125" style="1" customWidth="1"/>
    <col min="7438" max="7438" width="10.5703125" style="1" customWidth="1"/>
    <col min="7439" max="7439" width="12.42578125" style="1" customWidth="1"/>
    <col min="7440" max="7440" width="10.85546875" style="1" customWidth="1"/>
    <col min="7441" max="7441" width="9.5703125" style="1" customWidth="1"/>
    <col min="7442" max="7442" width="12" style="1" customWidth="1"/>
    <col min="7443" max="7443" width="10.42578125" style="1" customWidth="1"/>
    <col min="7444" max="7444" width="11.5703125" style="1" customWidth="1"/>
    <col min="7445" max="7445" width="10" style="1" customWidth="1"/>
    <col min="7446" max="7446" width="11.140625" style="1" customWidth="1"/>
    <col min="7447" max="7447" width="9.42578125" style="1" customWidth="1"/>
    <col min="7448" max="7448" width="9.5703125" style="1" customWidth="1"/>
    <col min="7449" max="7449" width="10.5703125" style="1" customWidth="1"/>
    <col min="7450" max="7450" width="9.42578125" style="1" bestFit="1" customWidth="1"/>
    <col min="7451" max="7451" width="10.5703125" style="1" customWidth="1"/>
    <col min="7452" max="7452" width="9.42578125" style="1" bestFit="1" customWidth="1"/>
    <col min="7453" max="7453" width="9.85546875" style="1" customWidth="1"/>
    <col min="7454" max="7455" width="12.42578125" style="1" customWidth="1"/>
    <col min="7456" max="7456" width="12.5703125" style="1" customWidth="1"/>
    <col min="7457" max="7457" width="10.42578125" style="1" customWidth="1"/>
    <col min="7458" max="7458" width="9.42578125" style="1" bestFit="1" customWidth="1"/>
    <col min="7459" max="7459" width="10.140625" style="1" customWidth="1"/>
    <col min="7460" max="7460" width="13.42578125" style="1" customWidth="1"/>
    <col min="7461" max="7461" width="10.140625" style="1" customWidth="1"/>
    <col min="7462" max="7462" width="10.5703125" style="1" customWidth="1"/>
    <col min="7463" max="7463" width="9.5703125" style="1" customWidth="1"/>
    <col min="7464" max="7464" width="15.5703125" style="1" customWidth="1"/>
    <col min="7465" max="7465" width="10.5703125" style="1" customWidth="1"/>
    <col min="7466" max="7477" width="9.140625" style="1"/>
    <col min="7478" max="7478" width="8.42578125" style="1" bestFit="1" customWidth="1"/>
    <col min="7479" max="7680" width="9.140625" style="1"/>
    <col min="7681" max="7681" width="3.85546875" style="1" customWidth="1"/>
    <col min="7682" max="7682" width="25.140625" style="1" bestFit="1" customWidth="1"/>
    <col min="7683" max="7683" width="13.42578125" style="1" customWidth="1"/>
    <col min="7684" max="7684" width="13.85546875" style="1" customWidth="1"/>
    <col min="7685" max="7685" width="10.42578125" style="1" customWidth="1"/>
    <col min="7686" max="7686" width="12.140625" style="1" customWidth="1"/>
    <col min="7687" max="7687" width="10.42578125" style="1" customWidth="1"/>
    <col min="7688" max="7688" width="12.85546875" style="1" customWidth="1"/>
    <col min="7689" max="7689" width="10.42578125" style="1" customWidth="1"/>
    <col min="7690" max="7690" width="12.140625" style="1" customWidth="1"/>
    <col min="7691" max="7691" width="10.42578125" style="1" customWidth="1"/>
    <col min="7692" max="7692" width="11" style="1" customWidth="1"/>
    <col min="7693" max="7693" width="11.5703125" style="1" customWidth="1"/>
    <col min="7694" max="7694" width="10.5703125" style="1" customWidth="1"/>
    <col min="7695" max="7695" width="12.42578125" style="1" customWidth="1"/>
    <col min="7696" max="7696" width="10.85546875" style="1" customWidth="1"/>
    <col min="7697" max="7697" width="9.5703125" style="1" customWidth="1"/>
    <col min="7698" max="7698" width="12" style="1" customWidth="1"/>
    <col min="7699" max="7699" width="10.42578125" style="1" customWidth="1"/>
    <col min="7700" max="7700" width="11.5703125" style="1" customWidth="1"/>
    <col min="7701" max="7701" width="10" style="1" customWidth="1"/>
    <col min="7702" max="7702" width="11.140625" style="1" customWidth="1"/>
    <col min="7703" max="7703" width="9.42578125" style="1" customWidth="1"/>
    <col min="7704" max="7704" width="9.5703125" style="1" customWidth="1"/>
    <col min="7705" max="7705" width="10.5703125" style="1" customWidth="1"/>
    <col min="7706" max="7706" width="9.42578125" style="1" bestFit="1" customWidth="1"/>
    <col min="7707" max="7707" width="10.5703125" style="1" customWidth="1"/>
    <col min="7708" max="7708" width="9.42578125" style="1" bestFit="1" customWidth="1"/>
    <col min="7709" max="7709" width="9.85546875" style="1" customWidth="1"/>
    <col min="7710" max="7711" width="12.42578125" style="1" customWidth="1"/>
    <col min="7712" max="7712" width="12.5703125" style="1" customWidth="1"/>
    <col min="7713" max="7713" width="10.42578125" style="1" customWidth="1"/>
    <col min="7714" max="7714" width="9.42578125" style="1" bestFit="1" customWidth="1"/>
    <col min="7715" max="7715" width="10.140625" style="1" customWidth="1"/>
    <col min="7716" max="7716" width="13.42578125" style="1" customWidth="1"/>
    <col min="7717" max="7717" width="10.140625" style="1" customWidth="1"/>
    <col min="7718" max="7718" width="10.5703125" style="1" customWidth="1"/>
    <col min="7719" max="7719" width="9.5703125" style="1" customWidth="1"/>
    <col min="7720" max="7720" width="15.5703125" style="1" customWidth="1"/>
    <col min="7721" max="7721" width="10.5703125" style="1" customWidth="1"/>
    <col min="7722" max="7733" width="9.140625" style="1"/>
    <col min="7734" max="7734" width="8.42578125" style="1" bestFit="1" customWidth="1"/>
    <col min="7735" max="7936" width="9.140625" style="1"/>
    <col min="7937" max="7937" width="3.85546875" style="1" customWidth="1"/>
    <col min="7938" max="7938" width="25.140625" style="1" bestFit="1" customWidth="1"/>
    <col min="7939" max="7939" width="13.42578125" style="1" customWidth="1"/>
    <col min="7940" max="7940" width="13.85546875" style="1" customWidth="1"/>
    <col min="7941" max="7941" width="10.42578125" style="1" customWidth="1"/>
    <col min="7942" max="7942" width="12.140625" style="1" customWidth="1"/>
    <col min="7943" max="7943" width="10.42578125" style="1" customWidth="1"/>
    <col min="7944" max="7944" width="12.85546875" style="1" customWidth="1"/>
    <col min="7945" max="7945" width="10.42578125" style="1" customWidth="1"/>
    <col min="7946" max="7946" width="12.140625" style="1" customWidth="1"/>
    <col min="7947" max="7947" width="10.42578125" style="1" customWidth="1"/>
    <col min="7948" max="7948" width="11" style="1" customWidth="1"/>
    <col min="7949" max="7949" width="11.5703125" style="1" customWidth="1"/>
    <col min="7950" max="7950" width="10.5703125" style="1" customWidth="1"/>
    <col min="7951" max="7951" width="12.42578125" style="1" customWidth="1"/>
    <col min="7952" max="7952" width="10.85546875" style="1" customWidth="1"/>
    <col min="7953" max="7953" width="9.5703125" style="1" customWidth="1"/>
    <col min="7954" max="7954" width="12" style="1" customWidth="1"/>
    <col min="7955" max="7955" width="10.42578125" style="1" customWidth="1"/>
    <col min="7956" max="7956" width="11.5703125" style="1" customWidth="1"/>
    <col min="7957" max="7957" width="10" style="1" customWidth="1"/>
    <col min="7958" max="7958" width="11.140625" style="1" customWidth="1"/>
    <col min="7959" max="7959" width="9.42578125" style="1" customWidth="1"/>
    <col min="7960" max="7960" width="9.5703125" style="1" customWidth="1"/>
    <col min="7961" max="7961" width="10.5703125" style="1" customWidth="1"/>
    <col min="7962" max="7962" width="9.42578125" style="1" bestFit="1" customWidth="1"/>
    <col min="7963" max="7963" width="10.5703125" style="1" customWidth="1"/>
    <col min="7964" max="7964" width="9.42578125" style="1" bestFit="1" customWidth="1"/>
    <col min="7965" max="7965" width="9.85546875" style="1" customWidth="1"/>
    <col min="7966" max="7967" width="12.42578125" style="1" customWidth="1"/>
    <col min="7968" max="7968" width="12.5703125" style="1" customWidth="1"/>
    <col min="7969" max="7969" width="10.42578125" style="1" customWidth="1"/>
    <col min="7970" max="7970" width="9.42578125" style="1" bestFit="1" customWidth="1"/>
    <col min="7971" max="7971" width="10.140625" style="1" customWidth="1"/>
    <col min="7972" max="7972" width="13.42578125" style="1" customWidth="1"/>
    <col min="7973" max="7973" width="10.140625" style="1" customWidth="1"/>
    <col min="7974" max="7974" width="10.5703125" style="1" customWidth="1"/>
    <col min="7975" max="7975" width="9.5703125" style="1" customWidth="1"/>
    <col min="7976" max="7976" width="15.5703125" style="1" customWidth="1"/>
    <col min="7977" max="7977" width="10.5703125" style="1" customWidth="1"/>
    <col min="7978" max="7989" width="9.140625" style="1"/>
    <col min="7990" max="7990" width="8.42578125" style="1" bestFit="1" customWidth="1"/>
    <col min="7991" max="8192" width="9.140625" style="1"/>
    <col min="8193" max="8193" width="3.85546875" style="1" customWidth="1"/>
    <col min="8194" max="8194" width="25.140625" style="1" bestFit="1" customWidth="1"/>
    <col min="8195" max="8195" width="13.42578125" style="1" customWidth="1"/>
    <col min="8196" max="8196" width="13.85546875" style="1" customWidth="1"/>
    <col min="8197" max="8197" width="10.42578125" style="1" customWidth="1"/>
    <col min="8198" max="8198" width="12.140625" style="1" customWidth="1"/>
    <col min="8199" max="8199" width="10.42578125" style="1" customWidth="1"/>
    <col min="8200" max="8200" width="12.85546875" style="1" customWidth="1"/>
    <col min="8201" max="8201" width="10.42578125" style="1" customWidth="1"/>
    <col min="8202" max="8202" width="12.140625" style="1" customWidth="1"/>
    <col min="8203" max="8203" width="10.42578125" style="1" customWidth="1"/>
    <col min="8204" max="8204" width="11" style="1" customWidth="1"/>
    <col min="8205" max="8205" width="11.5703125" style="1" customWidth="1"/>
    <col min="8206" max="8206" width="10.5703125" style="1" customWidth="1"/>
    <col min="8207" max="8207" width="12.42578125" style="1" customWidth="1"/>
    <col min="8208" max="8208" width="10.85546875" style="1" customWidth="1"/>
    <col min="8209" max="8209" width="9.5703125" style="1" customWidth="1"/>
    <col min="8210" max="8210" width="12" style="1" customWidth="1"/>
    <col min="8211" max="8211" width="10.42578125" style="1" customWidth="1"/>
    <col min="8212" max="8212" width="11.5703125" style="1" customWidth="1"/>
    <col min="8213" max="8213" width="10" style="1" customWidth="1"/>
    <col min="8214" max="8214" width="11.140625" style="1" customWidth="1"/>
    <col min="8215" max="8215" width="9.42578125" style="1" customWidth="1"/>
    <col min="8216" max="8216" width="9.5703125" style="1" customWidth="1"/>
    <col min="8217" max="8217" width="10.5703125" style="1" customWidth="1"/>
    <col min="8218" max="8218" width="9.42578125" style="1" bestFit="1" customWidth="1"/>
    <col min="8219" max="8219" width="10.5703125" style="1" customWidth="1"/>
    <col min="8220" max="8220" width="9.42578125" style="1" bestFit="1" customWidth="1"/>
    <col min="8221" max="8221" width="9.85546875" style="1" customWidth="1"/>
    <col min="8222" max="8223" width="12.42578125" style="1" customWidth="1"/>
    <col min="8224" max="8224" width="12.5703125" style="1" customWidth="1"/>
    <col min="8225" max="8225" width="10.42578125" style="1" customWidth="1"/>
    <col min="8226" max="8226" width="9.42578125" style="1" bestFit="1" customWidth="1"/>
    <col min="8227" max="8227" width="10.140625" style="1" customWidth="1"/>
    <col min="8228" max="8228" width="13.42578125" style="1" customWidth="1"/>
    <col min="8229" max="8229" width="10.140625" style="1" customWidth="1"/>
    <col min="8230" max="8230" width="10.5703125" style="1" customWidth="1"/>
    <col min="8231" max="8231" width="9.5703125" style="1" customWidth="1"/>
    <col min="8232" max="8232" width="15.5703125" style="1" customWidth="1"/>
    <col min="8233" max="8233" width="10.5703125" style="1" customWidth="1"/>
    <col min="8234" max="8245" width="9.140625" style="1"/>
    <col min="8246" max="8246" width="8.42578125" style="1" bestFit="1" customWidth="1"/>
    <col min="8247" max="8448" width="9.140625" style="1"/>
    <col min="8449" max="8449" width="3.85546875" style="1" customWidth="1"/>
    <col min="8450" max="8450" width="25.140625" style="1" bestFit="1" customWidth="1"/>
    <col min="8451" max="8451" width="13.42578125" style="1" customWidth="1"/>
    <col min="8452" max="8452" width="13.85546875" style="1" customWidth="1"/>
    <col min="8453" max="8453" width="10.42578125" style="1" customWidth="1"/>
    <col min="8454" max="8454" width="12.140625" style="1" customWidth="1"/>
    <col min="8455" max="8455" width="10.42578125" style="1" customWidth="1"/>
    <col min="8456" max="8456" width="12.85546875" style="1" customWidth="1"/>
    <col min="8457" max="8457" width="10.42578125" style="1" customWidth="1"/>
    <col min="8458" max="8458" width="12.140625" style="1" customWidth="1"/>
    <col min="8459" max="8459" width="10.42578125" style="1" customWidth="1"/>
    <col min="8460" max="8460" width="11" style="1" customWidth="1"/>
    <col min="8461" max="8461" width="11.5703125" style="1" customWidth="1"/>
    <col min="8462" max="8462" width="10.5703125" style="1" customWidth="1"/>
    <col min="8463" max="8463" width="12.42578125" style="1" customWidth="1"/>
    <col min="8464" max="8464" width="10.85546875" style="1" customWidth="1"/>
    <col min="8465" max="8465" width="9.5703125" style="1" customWidth="1"/>
    <col min="8466" max="8466" width="12" style="1" customWidth="1"/>
    <col min="8467" max="8467" width="10.42578125" style="1" customWidth="1"/>
    <col min="8468" max="8468" width="11.5703125" style="1" customWidth="1"/>
    <col min="8469" max="8469" width="10" style="1" customWidth="1"/>
    <col min="8470" max="8470" width="11.140625" style="1" customWidth="1"/>
    <col min="8471" max="8471" width="9.42578125" style="1" customWidth="1"/>
    <col min="8472" max="8472" width="9.5703125" style="1" customWidth="1"/>
    <col min="8473" max="8473" width="10.5703125" style="1" customWidth="1"/>
    <col min="8474" max="8474" width="9.42578125" style="1" bestFit="1" customWidth="1"/>
    <col min="8475" max="8475" width="10.5703125" style="1" customWidth="1"/>
    <col min="8476" max="8476" width="9.42578125" style="1" bestFit="1" customWidth="1"/>
    <col min="8477" max="8477" width="9.85546875" style="1" customWidth="1"/>
    <col min="8478" max="8479" width="12.42578125" style="1" customWidth="1"/>
    <col min="8480" max="8480" width="12.5703125" style="1" customWidth="1"/>
    <col min="8481" max="8481" width="10.42578125" style="1" customWidth="1"/>
    <col min="8482" max="8482" width="9.42578125" style="1" bestFit="1" customWidth="1"/>
    <col min="8483" max="8483" width="10.140625" style="1" customWidth="1"/>
    <col min="8484" max="8484" width="13.42578125" style="1" customWidth="1"/>
    <col min="8485" max="8485" width="10.140625" style="1" customWidth="1"/>
    <col min="8486" max="8486" width="10.5703125" style="1" customWidth="1"/>
    <col min="8487" max="8487" width="9.5703125" style="1" customWidth="1"/>
    <col min="8488" max="8488" width="15.5703125" style="1" customWidth="1"/>
    <col min="8489" max="8489" width="10.5703125" style="1" customWidth="1"/>
    <col min="8490" max="8501" width="9.140625" style="1"/>
    <col min="8502" max="8502" width="8.42578125" style="1" bestFit="1" customWidth="1"/>
    <col min="8503" max="8704" width="9.140625" style="1"/>
    <col min="8705" max="8705" width="3.85546875" style="1" customWidth="1"/>
    <col min="8706" max="8706" width="25.140625" style="1" bestFit="1" customWidth="1"/>
    <col min="8707" max="8707" width="13.42578125" style="1" customWidth="1"/>
    <col min="8708" max="8708" width="13.85546875" style="1" customWidth="1"/>
    <col min="8709" max="8709" width="10.42578125" style="1" customWidth="1"/>
    <col min="8710" max="8710" width="12.140625" style="1" customWidth="1"/>
    <col min="8711" max="8711" width="10.42578125" style="1" customWidth="1"/>
    <col min="8712" max="8712" width="12.85546875" style="1" customWidth="1"/>
    <col min="8713" max="8713" width="10.42578125" style="1" customWidth="1"/>
    <col min="8714" max="8714" width="12.140625" style="1" customWidth="1"/>
    <col min="8715" max="8715" width="10.42578125" style="1" customWidth="1"/>
    <col min="8716" max="8716" width="11" style="1" customWidth="1"/>
    <col min="8717" max="8717" width="11.5703125" style="1" customWidth="1"/>
    <col min="8718" max="8718" width="10.5703125" style="1" customWidth="1"/>
    <col min="8719" max="8719" width="12.42578125" style="1" customWidth="1"/>
    <col min="8720" max="8720" width="10.85546875" style="1" customWidth="1"/>
    <col min="8721" max="8721" width="9.5703125" style="1" customWidth="1"/>
    <col min="8722" max="8722" width="12" style="1" customWidth="1"/>
    <col min="8723" max="8723" width="10.42578125" style="1" customWidth="1"/>
    <col min="8724" max="8724" width="11.5703125" style="1" customWidth="1"/>
    <col min="8725" max="8725" width="10" style="1" customWidth="1"/>
    <col min="8726" max="8726" width="11.140625" style="1" customWidth="1"/>
    <col min="8727" max="8727" width="9.42578125" style="1" customWidth="1"/>
    <col min="8728" max="8728" width="9.5703125" style="1" customWidth="1"/>
    <col min="8729" max="8729" width="10.5703125" style="1" customWidth="1"/>
    <col min="8730" max="8730" width="9.42578125" style="1" bestFit="1" customWidth="1"/>
    <col min="8731" max="8731" width="10.5703125" style="1" customWidth="1"/>
    <col min="8732" max="8732" width="9.42578125" style="1" bestFit="1" customWidth="1"/>
    <col min="8733" max="8733" width="9.85546875" style="1" customWidth="1"/>
    <col min="8734" max="8735" width="12.42578125" style="1" customWidth="1"/>
    <col min="8736" max="8736" width="12.5703125" style="1" customWidth="1"/>
    <col min="8737" max="8737" width="10.42578125" style="1" customWidth="1"/>
    <col min="8738" max="8738" width="9.42578125" style="1" bestFit="1" customWidth="1"/>
    <col min="8739" max="8739" width="10.140625" style="1" customWidth="1"/>
    <col min="8740" max="8740" width="13.42578125" style="1" customWidth="1"/>
    <col min="8741" max="8741" width="10.140625" style="1" customWidth="1"/>
    <col min="8742" max="8742" width="10.5703125" style="1" customWidth="1"/>
    <col min="8743" max="8743" width="9.5703125" style="1" customWidth="1"/>
    <col min="8744" max="8744" width="15.5703125" style="1" customWidth="1"/>
    <col min="8745" max="8745" width="10.5703125" style="1" customWidth="1"/>
    <col min="8746" max="8757" width="9.140625" style="1"/>
    <col min="8758" max="8758" width="8.42578125" style="1" bestFit="1" customWidth="1"/>
    <col min="8759" max="8960" width="9.140625" style="1"/>
    <col min="8961" max="8961" width="3.85546875" style="1" customWidth="1"/>
    <col min="8962" max="8962" width="25.140625" style="1" bestFit="1" customWidth="1"/>
    <col min="8963" max="8963" width="13.42578125" style="1" customWidth="1"/>
    <col min="8964" max="8964" width="13.85546875" style="1" customWidth="1"/>
    <col min="8965" max="8965" width="10.42578125" style="1" customWidth="1"/>
    <col min="8966" max="8966" width="12.140625" style="1" customWidth="1"/>
    <col min="8967" max="8967" width="10.42578125" style="1" customWidth="1"/>
    <col min="8968" max="8968" width="12.85546875" style="1" customWidth="1"/>
    <col min="8969" max="8969" width="10.42578125" style="1" customWidth="1"/>
    <col min="8970" max="8970" width="12.140625" style="1" customWidth="1"/>
    <col min="8971" max="8971" width="10.42578125" style="1" customWidth="1"/>
    <col min="8972" max="8972" width="11" style="1" customWidth="1"/>
    <col min="8973" max="8973" width="11.5703125" style="1" customWidth="1"/>
    <col min="8974" max="8974" width="10.5703125" style="1" customWidth="1"/>
    <col min="8975" max="8975" width="12.42578125" style="1" customWidth="1"/>
    <col min="8976" max="8976" width="10.85546875" style="1" customWidth="1"/>
    <col min="8977" max="8977" width="9.5703125" style="1" customWidth="1"/>
    <col min="8978" max="8978" width="12" style="1" customWidth="1"/>
    <col min="8979" max="8979" width="10.42578125" style="1" customWidth="1"/>
    <col min="8980" max="8980" width="11.5703125" style="1" customWidth="1"/>
    <col min="8981" max="8981" width="10" style="1" customWidth="1"/>
    <col min="8982" max="8982" width="11.140625" style="1" customWidth="1"/>
    <col min="8983" max="8983" width="9.42578125" style="1" customWidth="1"/>
    <col min="8984" max="8984" width="9.5703125" style="1" customWidth="1"/>
    <col min="8985" max="8985" width="10.5703125" style="1" customWidth="1"/>
    <col min="8986" max="8986" width="9.42578125" style="1" bestFit="1" customWidth="1"/>
    <col min="8987" max="8987" width="10.5703125" style="1" customWidth="1"/>
    <col min="8988" max="8988" width="9.42578125" style="1" bestFit="1" customWidth="1"/>
    <col min="8989" max="8989" width="9.85546875" style="1" customWidth="1"/>
    <col min="8990" max="8991" width="12.42578125" style="1" customWidth="1"/>
    <col min="8992" max="8992" width="12.5703125" style="1" customWidth="1"/>
    <col min="8993" max="8993" width="10.42578125" style="1" customWidth="1"/>
    <col min="8994" max="8994" width="9.42578125" style="1" bestFit="1" customWidth="1"/>
    <col min="8995" max="8995" width="10.140625" style="1" customWidth="1"/>
    <col min="8996" max="8996" width="13.42578125" style="1" customWidth="1"/>
    <col min="8997" max="8997" width="10.140625" style="1" customWidth="1"/>
    <col min="8998" max="8998" width="10.5703125" style="1" customWidth="1"/>
    <col min="8999" max="8999" width="9.5703125" style="1" customWidth="1"/>
    <col min="9000" max="9000" width="15.5703125" style="1" customWidth="1"/>
    <col min="9001" max="9001" width="10.5703125" style="1" customWidth="1"/>
    <col min="9002" max="9013" width="9.140625" style="1"/>
    <col min="9014" max="9014" width="8.42578125" style="1" bestFit="1" customWidth="1"/>
    <col min="9015" max="9216" width="9.140625" style="1"/>
    <col min="9217" max="9217" width="3.85546875" style="1" customWidth="1"/>
    <col min="9218" max="9218" width="25.140625" style="1" bestFit="1" customWidth="1"/>
    <col min="9219" max="9219" width="13.42578125" style="1" customWidth="1"/>
    <col min="9220" max="9220" width="13.85546875" style="1" customWidth="1"/>
    <col min="9221" max="9221" width="10.42578125" style="1" customWidth="1"/>
    <col min="9222" max="9222" width="12.140625" style="1" customWidth="1"/>
    <col min="9223" max="9223" width="10.42578125" style="1" customWidth="1"/>
    <col min="9224" max="9224" width="12.85546875" style="1" customWidth="1"/>
    <col min="9225" max="9225" width="10.42578125" style="1" customWidth="1"/>
    <col min="9226" max="9226" width="12.140625" style="1" customWidth="1"/>
    <col min="9227" max="9227" width="10.42578125" style="1" customWidth="1"/>
    <col min="9228" max="9228" width="11" style="1" customWidth="1"/>
    <col min="9229" max="9229" width="11.5703125" style="1" customWidth="1"/>
    <col min="9230" max="9230" width="10.5703125" style="1" customWidth="1"/>
    <col min="9231" max="9231" width="12.42578125" style="1" customWidth="1"/>
    <col min="9232" max="9232" width="10.85546875" style="1" customWidth="1"/>
    <col min="9233" max="9233" width="9.5703125" style="1" customWidth="1"/>
    <col min="9234" max="9234" width="12" style="1" customWidth="1"/>
    <col min="9235" max="9235" width="10.42578125" style="1" customWidth="1"/>
    <col min="9236" max="9236" width="11.5703125" style="1" customWidth="1"/>
    <col min="9237" max="9237" width="10" style="1" customWidth="1"/>
    <col min="9238" max="9238" width="11.140625" style="1" customWidth="1"/>
    <col min="9239" max="9239" width="9.42578125" style="1" customWidth="1"/>
    <col min="9240" max="9240" width="9.5703125" style="1" customWidth="1"/>
    <col min="9241" max="9241" width="10.5703125" style="1" customWidth="1"/>
    <col min="9242" max="9242" width="9.42578125" style="1" bestFit="1" customWidth="1"/>
    <col min="9243" max="9243" width="10.5703125" style="1" customWidth="1"/>
    <col min="9244" max="9244" width="9.42578125" style="1" bestFit="1" customWidth="1"/>
    <col min="9245" max="9245" width="9.85546875" style="1" customWidth="1"/>
    <col min="9246" max="9247" width="12.42578125" style="1" customWidth="1"/>
    <col min="9248" max="9248" width="12.5703125" style="1" customWidth="1"/>
    <col min="9249" max="9249" width="10.42578125" style="1" customWidth="1"/>
    <col min="9250" max="9250" width="9.42578125" style="1" bestFit="1" customWidth="1"/>
    <col min="9251" max="9251" width="10.140625" style="1" customWidth="1"/>
    <col min="9252" max="9252" width="13.42578125" style="1" customWidth="1"/>
    <col min="9253" max="9253" width="10.140625" style="1" customWidth="1"/>
    <col min="9254" max="9254" width="10.5703125" style="1" customWidth="1"/>
    <col min="9255" max="9255" width="9.5703125" style="1" customWidth="1"/>
    <col min="9256" max="9256" width="15.5703125" style="1" customWidth="1"/>
    <col min="9257" max="9257" width="10.5703125" style="1" customWidth="1"/>
    <col min="9258" max="9269" width="9.140625" style="1"/>
    <col min="9270" max="9270" width="8.42578125" style="1" bestFit="1" customWidth="1"/>
    <col min="9271" max="9472" width="9.140625" style="1"/>
    <col min="9473" max="9473" width="3.85546875" style="1" customWidth="1"/>
    <col min="9474" max="9474" width="25.140625" style="1" bestFit="1" customWidth="1"/>
    <col min="9475" max="9475" width="13.42578125" style="1" customWidth="1"/>
    <col min="9476" max="9476" width="13.85546875" style="1" customWidth="1"/>
    <col min="9477" max="9477" width="10.42578125" style="1" customWidth="1"/>
    <col min="9478" max="9478" width="12.140625" style="1" customWidth="1"/>
    <col min="9479" max="9479" width="10.42578125" style="1" customWidth="1"/>
    <col min="9480" max="9480" width="12.85546875" style="1" customWidth="1"/>
    <col min="9481" max="9481" width="10.42578125" style="1" customWidth="1"/>
    <col min="9482" max="9482" width="12.140625" style="1" customWidth="1"/>
    <col min="9483" max="9483" width="10.42578125" style="1" customWidth="1"/>
    <col min="9484" max="9484" width="11" style="1" customWidth="1"/>
    <col min="9485" max="9485" width="11.5703125" style="1" customWidth="1"/>
    <col min="9486" max="9486" width="10.5703125" style="1" customWidth="1"/>
    <col min="9487" max="9487" width="12.42578125" style="1" customWidth="1"/>
    <col min="9488" max="9488" width="10.85546875" style="1" customWidth="1"/>
    <col min="9489" max="9489" width="9.5703125" style="1" customWidth="1"/>
    <col min="9490" max="9490" width="12" style="1" customWidth="1"/>
    <col min="9491" max="9491" width="10.42578125" style="1" customWidth="1"/>
    <col min="9492" max="9492" width="11.5703125" style="1" customWidth="1"/>
    <col min="9493" max="9493" width="10" style="1" customWidth="1"/>
    <col min="9494" max="9494" width="11.140625" style="1" customWidth="1"/>
    <col min="9495" max="9495" width="9.42578125" style="1" customWidth="1"/>
    <col min="9496" max="9496" width="9.5703125" style="1" customWidth="1"/>
    <col min="9497" max="9497" width="10.5703125" style="1" customWidth="1"/>
    <col min="9498" max="9498" width="9.42578125" style="1" bestFit="1" customWidth="1"/>
    <col min="9499" max="9499" width="10.5703125" style="1" customWidth="1"/>
    <col min="9500" max="9500" width="9.42578125" style="1" bestFit="1" customWidth="1"/>
    <col min="9501" max="9501" width="9.85546875" style="1" customWidth="1"/>
    <col min="9502" max="9503" width="12.42578125" style="1" customWidth="1"/>
    <col min="9504" max="9504" width="12.5703125" style="1" customWidth="1"/>
    <col min="9505" max="9505" width="10.42578125" style="1" customWidth="1"/>
    <col min="9506" max="9506" width="9.42578125" style="1" bestFit="1" customWidth="1"/>
    <col min="9507" max="9507" width="10.140625" style="1" customWidth="1"/>
    <col min="9508" max="9508" width="13.42578125" style="1" customWidth="1"/>
    <col min="9509" max="9509" width="10.140625" style="1" customWidth="1"/>
    <col min="9510" max="9510" width="10.5703125" style="1" customWidth="1"/>
    <col min="9511" max="9511" width="9.5703125" style="1" customWidth="1"/>
    <col min="9512" max="9512" width="15.5703125" style="1" customWidth="1"/>
    <col min="9513" max="9513" width="10.5703125" style="1" customWidth="1"/>
    <col min="9514" max="9525" width="9.140625" style="1"/>
    <col min="9526" max="9526" width="8.42578125" style="1" bestFit="1" customWidth="1"/>
    <col min="9527" max="9728" width="9.140625" style="1"/>
    <col min="9729" max="9729" width="3.85546875" style="1" customWidth="1"/>
    <col min="9730" max="9730" width="25.140625" style="1" bestFit="1" customWidth="1"/>
    <col min="9731" max="9731" width="13.42578125" style="1" customWidth="1"/>
    <col min="9732" max="9732" width="13.85546875" style="1" customWidth="1"/>
    <col min="9733" max="9733" width="10.42578125" style="1" customWidth="1"/>
    <col min="9734" max="9734" width="12.140625" style="1" customWidth="1"/>
    <col min="9735" max="9735" width="10.42578125" style="1" customWidth="1"/>
    <col min="9736" max="9736" width="12.85546875" style="1" customWidth="1"/>
    <col min="9737" max="9737" width="10.42578125" style="1" customWidth="1"/>
    <col min="9738" max="9738" width="12.140625" style="1" customWidth="1"/>
    <col min="9739" max="9739" width="10.42578125" style="1" customWidth="1"/>
    <col min="9740" max="9740" width="11" style="1" customWidth="1"/>
    <col min="9741" max="9741" width="11.5703125" style="1" customWidth="1"/>
    <col min="9742" max="9742" width="10.5703125" style="1" customWidth="1"/>
    <col min="9743" max="9743" width="12.42578125" style="1" customWidth="1"/>
    <col min="9744" max="9744" width="10.85546875" style="1" customWidth="1"/>
    <col min="9745" max="9745" width="9.5703125" style="1" customWidth="1"/>
    <col min="9746" max="9746" width="12" style="1" customWidth="1"/>
    <col min="9747" max="9747" width="10.42578125" style="1" customWidth="1"/>
    <col min="9748" max="9748" width="11.5703125" style="1" customWidth="1"/>
    <col min="9749" max="9749" width="10" style="1" customWidth="1"/>
    <col min="9750" max="9750" width="11.140625" style="1" customWidth="1"/>
    <col min="9751" max="9751" width="9.42578125" style="1" customWidth="1"/>
    <col min="9752" max="9752" width="9.5703125" style="1" customWidth="1"/>
    <col min="9753" max="9753" width="10.5703125" style="1" customWidth="1"/>
    <col min="9754" max="9754" width="9.42578125" style="1" bestFit="1" customWidth="1"/>
    <col min="9755" max="9755" width="10.5703125" style="1" customWidth="1"/>
    <col min="9756" max="9756" width="9.42578125" style="1" bestFit="1" customWidth="1"/>
    <col min="9757" max="9757" width="9.85546875" style="1" customWidth="1"/>
    <col min="9758" max="9759" width="12.42578125" style="1" customWidth="1"/>
    <col min="9760" max="9760" width="12.5703125" style="1" customWidth="1"/>
    <col min="9761" max="9761" width="10.42578125" style="1" customWidth="1"/>
    <col min="9762" max="9762" width="9.42578125" style="1" bestFit="1" customWidth="1"/>
    <col min="9763" max="9763" width="10.140625" style="1" customWidth="1"/>
    <col min="9764" max="9764" width="13.42578125" style="1" customWidth="1"/>
    <col min="9765" max="9765" width="10.140625" style="1" customWidth="1"/>
    <col min="9766" max="9766" width="10.5703125" style="1" customWidth="1"/>
    <col min="9767" max="9767" width="9.5703125" style="1" customWidth="1"/>
    <col min="9768" max="9768" width="15.5703125" style="1" customWidth="1"/>
    <col min="9769" max="9769" width="10.5703125" style="1" customWidth="1"/>
    <col min="9770" max="9781" width="9.140625" style="1"/>
    <col min="9782" max="9782" width="8.42578125" style="1" bestFit="1" customWidth="1"/>
    <col min="9783" max="9984" width="9.140625" style="1"/>
    <col min="9985" max="9985" width="3.85546875" style="1" customWidth="1"/>
    <col min="9986" max="9986" width="25.140625" style="1" bestFit="1" customWidth="1"/>
    <col min="9987" max="9987" width="13.42578125" style="1" customWidth="1"/>
    <col min="9988" max="9988" width="13.85546875" style="1" customWidth="1"/>
    <col min="9989" max="9989" width="10.42578125" style="1" customWidth="1"/>
    <col min="9990" max="9990" width="12.140625" style="1" customWidth="1"/>
    <col min="9991" max="9991" width="10.42578125" style="1" customWidth="1"/>
    <col min="9992" max="9992" width="12.85546875" style="1" customWidth="1"/>
    <col min="9993" max="9993" width="10.42578125" style="1" customWidth="1"/>
    <col min="9994" max="9994" width="12.140625" style="1" customWidth="1"/>
    <col min="9995" max="9995" width="10.42578125" style="1" customWidth="1"/>
    <col min="9996" max="9996" width="11" style="1" customWidth="1"/>
    <col min="9997" max="9997" width="11.5703125" style="1" customWidth="1"/>
    <col min="9998" max="9998" width="10.5703125" style="1" customWidth="1"/>
    <col min="9999" max="9999" width="12.42578125" style="1" customWidth="1"/>
    <col min="10000" max="10000" width="10.85546875" style="1" customWidth="1"/>
    <col min="10001" max="10001" width="9.5703125" style="1" customWidth="1"/>
    <col min="10002" max="10002" width="12" style="1" customWidth="1"/>
    <col min="10003" max="10003" width="10.42578125" style="1" customWidth="1"/>
    <col min="10004" max="10004" width="11.5703125" style="1" customWidth="1"/>
    <col min="10005" max="10005" width="10" style="1" customWidth="1"/>
    <col min="10006" max="10006" width="11.140625" style="1" customWidth="1"/>
    <col min="10007" max="10007" width="9.42578125" style="1" customWidth="1"/>
    <col min="10008" max="10008" width="9.5703125" style="1" customWidth="1"/>
    <col min="10009" max="10009" width="10.5703125" style="1" customWidth="1"/>
    <col min="10010" max="10010" width="9.42578125" style="1" bestFit="1" customWidth="1"/>
    <col min="10011" max="10011" width="10.5703125" style="1" customWidth="1"/>
    <col min="10012" max="10012" width="9.42578125" style="1" bestFit="1" customWidth="1"/>
    <col min="10013" max="10013" width="9.85546875" style="1" customWidth="1"/>
    <col min="10014" max="10015" width="12.42578125" style="1" customWidth="1"/>
    <col min="10016" max="10016" width="12.5703125" style="1" customWidth="1"/>
    <col min="10017" max="10017" width="10.42578125" style="1" customWidth="1"/>
    <col min="10018" max="10018" width="9.42578125" style="1" bestFit="1" customWidth="1"/>
    <col min="10019" max="10019" width="10.140625" style="1" customWidth="1"/>
    <col min="10020" max="10020" width="13.42578125" style="1" customWidth="1"/>
    <col min="10021" max="10021" width="10.140625" style="1" customWidth="1"/>
    <col min="10022" max="10022" width="10.5703125" style="1" customWidth="1"/>
    <col min="10023" max="10023" width="9.5703125" style="1" customWidth="1"/>
    <col min="10024" max="10024" width="15.5703125" style="1" customWidth="1"/>
    <col min="10025" max="10025" width="10.5703125" style="1" customWidth="1"/>
    <col min="10026" max="10037" width="9.140625" style="1"/>
    <col min="10038" max="10038" width="8.42578125" style="1" bestFit="1" customWidth="1"/>
    <col min="10039" max="10240" width="9.140625" style="1"/>
    <col min="10241" max="10241" width="3.85546875" style="1" customWidth="1"/>
    <col min="10242" max="10242" width="25.140625" style="1" bestFit="1" customWidth="1"/>
    <col min="10243" max="10243" width="13.42578125" style="1" customWidth="1"/>
    <col min="10244" max="10244" width="13.85546875" style="1" customWidth="1"/>
    <col min="10245" max="10245" width="10.42578125" style="1" customWidth="1"/>
    <col min="10246" max="10246" width="12.140625" style="1" customWidth="1"/>
    <col min="10247" max="10247" width="10.42578125" style="1" customWidth="1"/>
    <col min="10248" max="10248" width="12.85546875" style="1" customWidth="1"/>
    <col min="10249" max="10249" width="10.42578125" style="1" customWidth="1"/>
    <col min="10250" max="10250" width="12.140625" style="1" customWidth="1"/>
    <col min="10251" max="10251" width="10.42578125" style="1" customWidth="1"/>
    <col min="10252" max="10252" width="11" style="1" customWidth="1"/>
    <col min="10253" max="10253" width="11.5703125" style="1" customWidth="1"/>
    <col min="10254" max="10254" width="10.5703125" style="1" customWidth="1"/>
    <col min="10255" max="10255" width="12.42578125" style="1" customWidth="1"/>
    <col min="10256" max="10256" width="10.85546875" style="1" customWidth="1"/>
    <col min="10257" max="10257" width="9.5703125" style="1" customWidth="1"/>
    <col min="10258" max="10258" width="12" style="1" customWidth="1"/>
    <col min="10259" max="10259" width="10.42578125" style="1" customWidth="1"/>
    <col min="10260" max="10260" width="11.5703125" style="1" customWidth="1"/>
    <col min="10261" max="10261" width="10" style="1" customWidth="1"/>
    <col min="10262" max="10262" width="11.140625" style="1" customWidth="1"/>
    <col min="10263" max="10263" width="9.42578125" style="1" customWidth="1"/>
    <col min="10264" max="10264" width="9.5703125" style="1" customWidth="1"/>
    <col min="10265" max="10265" width="10.5703125" style="1" customWidth="1"/>
    <col min="10266" max="10266" width="9.42578125" style="1" bestFit="1" customWidth="1"/>
    <col min="10267" max="10267" width="10.5703125" style="1" customWidth="1"/>
    <col min="10268" max="10268" width="9.42578125" style="1" bestFit="1" customWidth="1"/>
    <col min="10269" max="10269" width="9.85546875" style="1" customWidth="1"/>
    <col min="10270" max="10271" width="12.42578125" style="1" customWidth="1"/>
    <col min="10272" max="10272" width="12.5703125" style="1" customWidth="1"/>
    <col min="10273" max="10273" width="10.42578125" style="1" customWidth="1"/>
    <col min="10274" max="10274" width="9.42578125" style="1" bestFit="1" customWidth="1"/>
    <col min="10275" max="10275" width="10.140625" style="1" customWidth="1"/>
    <col min="10276" max="10276" width="13.42578125" style="1" customWidth="1"/>
    <col min="10277" max="10277" width="10.140625" style="1" customWidth="1"/>
    <col min="10278" max="10278" width="10.5703125" style="1" customWidth="1"/>
    <col min="10279" max="10279" width="9.5703125" style="1" customWidth="1"/>
    <col min="10280" max="10280" width="15.5703125" style="1" customWidth="1"/>
    <col min="10281" max="10281" width="10.5703125" style="1" customWidth="1"/>
    <col min="10282" max="10293" width="9.140625" style="1"/>
    <col min="10294" max="10294" width="8.42578125" style="1" bestFit="1" customWidth="1"/>
    <col min="10295" max="10496" width="9.140625" style="1"/>
    <col min="10497" max="10497" width="3.85546875" style="1" customWidth="1"/>
    <col min="10498" max="10498" width="25.140625" style="1" bestFit="1" customWidth="1"/>
    <col min="10499" max="10499" width="13.42578125" style="1" customWidth="1"/>
    <col min="10500" max="10500" width="13.85546875" style="1" customWidth="1"/>
    <col min="10501" max="10501" width="10.42578125" style="1" customWidth="1"/>
    <col min="10502" max="10502" width="12.140625" style="1" customWidth="1"/>
    <col min="10503" max="10503" width="10.42578125" style="1" customWidth="1"/>
    <col min="10504" max="10504" width="12.85546875" style="1" customWidth="1"/>
    <col min="10505" max="10505" width="10.42578125" style="1" customWidth="1"/>
    <col min="10506" max="10506" width="12.140625" style="1" customWidth="1"/>
    <col min="10507" max="10507" width="10.42578125" style="1" customWidth="1"/>
    <col min="10508" max="10508" width="11" style="1" customWidth="1"/>
    <col min="10509" max="10509" width="11.5703125" style="1" customWidth="1"/>
    <col min="10510" max="10510" width="10.5703125" style="1" customWidth="1"/>
    <col min="10511" max="10511" width="12.42578125" style="1" customWidth="1"/>
    <col min="10512" max="10512" width="10.85546875" style="1" customWidth="1"/>
    <col min="10513" max="10513" width="9.5703125" style="1" customWidth="1"/>
    <col min="10514" max="10514" width="12" style="1" customWidth="1"/>
    <col min="10515" max="10515" width="10.42578125" style="1" customWidth="1"/>
    <col min="10516" max="10516" width="11.5703125" style="1" customWidth="1"/>
    <col min="10517" max="10517" width="10" style="1" customWidth="1"/>
    <col min="10518" max="10518" width="11.140625" style="1" customWidth="1"/>
    <col min="10519" max="10519" width="9.42578125" style="1" customWidth="1"/>
    <col min="10520" max="10520" width="9.5703125" style="1" customWidth="1"/>
    <col min="10521" max="10521" width="10.5703125" style="1" customWidth="1"/>
    <col min="10522" max="10522" width="9.42578125" style="1" bestFit="1" customWidth="1"/>
    <col min="10523" max="10523" width="10.5703125" style="1" customWidth="1"/>
    <col min="10524" max="10524" width="9.42578125" style="1" bestFit="1" customWidth="1"/>
    <col min="10525" max="10525" width="9.85546875" style="1" customWidth="1"/>
    <col min="10526" max="10527" width="12.42578125" style="1" customWidth="1"/>
    <col min="10528" max="10528" width="12.5703125" style="1" customWidth="1"/>
    <col min="10529" max="10529" width="10.42578125" style="1" customWidth="1"/>
    <col min="10530" max="10530" width="9.42578125" style="1" bestFit="1" customWidth="1"/>
    <col min="10531" max="10531" width="10.140625" style="1" customWidth="1"/>
    <col min="10532" max="10532" width="13.42578125" style="1" customWidth="1"/>
    <col min="10533" max="10533" width="10.140625" style="1" customWidth="1"/>
    <col min="10534" max="10534" width="10.5703125" style="1" customWidth="1"/>
    <col min="10535" max="10535" width="9.5703125" style="1" customWidth="1"/>
    <col min="10536" max="10536" width="15.5703125" style="1" customWidth="1"/>
    <col min="10537" max="10537" width="10.5703125" style="1" customWidth="1"/>
    <col min="10538" max="10549" width="9.140625" style="1"/>
    <col min="10550" max="10550" width="8.42578125" style="1" bestFit="1" customWidth="1"/>
    <col min="10551" max="10752" width="9.140625" style="1"/>
    <col min="10753" max="10753" width="3.85546875" style="1" customWidth="1"/>
    <col min="10754" max="10754" width="25.140625" style="1" bestFit="1" customWidth="1"/>
    <col min="10755" max="10755" width="13.42578125" style="1" customWidth="1"/>
    <col min="10756" max="10756" width="13.85546875" style="1" customWidth="1"/>
    <col min="10757" max="10757" width="10.42578125" style="1" customWidth="1"/>
    <col min="10758" max="10758" width="12.140625" style="1" customWidth="1"/>
    <col min="10759" max="10759" width="10.42578125" style="1" customWidth="1"/>
    <col min="10760" max="10760" width="12.85546875" style="1" customWidth="1"/>
    <col min="10761" max="10761" width="10.42578125" style="1" customWidth="1"/>
    <col min="10762" max="10762" width="12.140625" style="1" customWidth="1"/>
    <col min="10763" max="10763" width="10.42578125" style="1" customWidth="1"/>
    <col min="10764" max="10764" width="11" style="1" customWidth="1"/>
    <col min="10765" max="10765" width="11.5703125" style="1" customWidth="1"/>
    <col min="10766" max="10766" width="10.5703125" style="1" customWidth="1"/>
    <col min="10767" max="10767" width="12.42578125" style="1" customWidth="1"/>
    <col min="10768" max="10768" width="10.85546875" style="1" customWidth="1"/>
    <col min="10769" max="10769" width="9.5703125" style="1" customWidth="1"/>
    <col min="10770" max="10770" width="12" style="1" customWidth="1"/>
    <col min="10771" max="10771" width="10.42578125" style="1" customWidth="1"/>
    <col min="10772" max="10772" width="11.5703125" style="1" customWidth="1"/>
    <col min="10773" max="10773" width="10" style="1" customWidth="1"/>
    <col min="10774" max="10774" width="11.140625" style="1" customWidth="1"/>
    <col min="10775" max="10775" width="9.42578125" style="1" customWidth="1"/>
    <col min="10776" max="10776" width="9.5703125" style="1" customWidth="1"/>
    <col min="10777" max="10777" width="10.5703125" style="1" customWidth="1"/>
    <col min="10778" max="10778" width="9.42578125" style="1" bestFit="1" customWidth="1"/>
    <col min="10779" max="10779" width="10.5703125" style="1" customWidth="1"/>
    <col min="10780" max="10780" width="9.42578125" style="1" bestFit="1" customWidth="1"/>
    <col min="10781" max="10781" width="9.85546875" style="1" customWidth="1"/>
    <col min="10782" max="10783" width="12.42578125" style="1" customWidth="1"/>
    <col min="10784" max="10784" width="12.5703125" style="1" customWidth="1"/>
    <col min="10785" max="10785" width="10.42578125" style="1" customWidth="1"/>
    <col min="10786" max="10786" width="9.42578125" style="1" bestFit="1" customWidth="1"/>
    <col min="10787" max="10787" width="10.140625" style="1" customWidth="1"/>
    <col min="10788" max="10788" width="13.42578125" style="1" customWidth="1"/>
    <col min="10789" max="10789" width="10.140625" style="1" customWidth="1"/>
    <col min="10790" max="10790" width="10.5703125" style="1" customWidth="1"/>
    <col min="10791" max="10791" width="9.5703125" style="1" customWidth="1"/>
    <col min="10792" max="10792" width="15.5703125" style="1" customWidth="1"/>
    <col min="10793" max="10793" width="10.5703125" style="1" customWidth="1"/>
    <col min="10794" max="10805" width="9.140625" style="1"/>
    <col min="10806" max="10806" width="8.42578125" style="1" bestFit="1" customWidth="1"/>
    <col min="10807" max="11008" width="9.140625" style="1"/>
    <col min="11009" max="11009" width="3.85546875" style="1" customWidth="1"/>
    <col min="11010" max="11010" width="25.140625" style="1" bestFit="1" customWidth="1"/>
    <col min="11011" max="11011" width="13.42578125" style="1" customWidth="1"/>
    <col min="11012" max="11012" width="13.85546875" style="1" customWidth="1"/>
    <col min="11013" max="11013" width="10.42578125" style="1" customWidth="1"/>
    <col min="11014" max="11014" width="12.140625" style="1" customWidth="1"/>
    <col min="11015" max="11015" width="10.42578125" style="1" customWidth="1"/>
    <col min="11016" max="11016" width="12.85546875" style="1" customWidth="1"/>
    <col min="11017" max="11017" width="10.42578125" style="1" customWidth="1"/>
    <col min="11018" max="11018" width="12.140625" style="1" customWidth="1"/>
    <col min="11019" max="11019" width="10.42578125" style="1" customWidth="1"/>
    <col min="11020" max="11020" width="11" style="1" customWidth="1"/>
    <col min="11021" max="11021" width="11.5703125" style="1" customWidth="1"/>
    <col min="11022" max="11022" width="10.5703125" style="1" customWidth="1"/>
    <col min="11023" max="11023" width="12.42578125" style="1" customWidth="1"/>
    <col min="11024" max="11024" width="10.85546875" style="1" customWidth="1"/>
    <col min="11025" max="11025" width="9.5703125" style="1" customWidth="1"/>
    <col min="11026" max="11026" width="12" style="1" customWidth="1"/>
    <col min="11027" max="11027" width="10.42578125" style="1" customWidth="1"/>
    <col min="11028" max="11028" width="11.5703125" style="1" customWidth="1"/>
    <col min="11029" max="11029" width="10" style="1" customWidth="1"/>
    <col min="11030" max="11030" width="11.140625" style="1" customWidth="1"/>
    <col min="11031" max="11031" width="9.42578125" style="1" customWidth="1"/>
    <col min="11032" max="11032" width="9.5703125" style="1" customWidth="1"/>
    <col min="11033" max="11033" width="10.5703125" style="1" customWidth="1"/>
    <col min="11034" max="11034" width="9.42578125" style="1" bestFit="1" customWidth="1"/>
    <col min="11035" max="11035" width="10.5703125" style="1" customWidth="1"/>
    <col min="11036" max="11036" width="9.42578125" style="1" bestFit="1" customWidth="1"/>
    <col min="11037" max="11037" width="9.85546875" style="1" customWidth="1"/>
    <col min="11038" max="11039" width="12.42578125" style="1" customWidth="1"/>
    <col min="11040" max="11040" width="12.5703125" style="1" customWidth="1"/>
    <col min="11041" max="11041" width="10.42578125" style="1" customWidth="1"/>
    <col min="11042" max="11042" width="9.42578125" style="1" bestFit="1" customWidth="1"/>
    <col min="11043" max="11043" width="10.140625" style="1" customWidth="1"/>
    <col min="11044" max="11044" width="13.42578125" style="1" customWidth="1"/>
    <col min="11045" max="11045" width="10.140625" style="1" customWidth="1"/>
    <col min="11046" max="11046" width="10.5703125" style="1" customWidth="1"/>
    <col min="11047" max="11047" width="9.5703125" style="1" customWidth="1"/>
    <col min="11048" max="11048" width="15.5703125" style="1" customWidth="1"/>
    <col min="11049" max="11049" width="10.5703125" style="1" customWidth="1"/>
    <col min="11050" max="11061" width="9.140625" style="1"/>
    <col min="11062" max="11062" width="8.42578125" style="1" bestFit="1" customWidth="1"/>
    <col min="11063" max="11264" width="9.140625" style="1"/>
    <col min="11265" max="11265" width="3.85546875" style="1" customWidth="1"/>
    <col min="11266" max="11266" width="25.140625" style="1" bestFit="1" customWidth="1"/>
    <col min="11267" max="11267" width="13.42578125" style="1" customWidth="1"/>
    <col min="11268" max="11268" width="13.85546875" style="1" customWidth="1"/>
    <col min="11269" max="11269" width="10.42578125" style="1" customWidth="1"/>
    <col min="11270" max="11270" width="12.140625" style="1" customWidth="1"/>
    <col min="11271" max="11271" width="10.42578125" style="1" customWidth="1"/>
    <col min="11272" max="11272" width="12.85546875" style="1" customWidth="1"/>
    <col min="11273" max="11273" width="10.42578125" style="1" customWidth="1"/>
    <col min="11274" max="11274" width="12.140625" style="1" customWidth="1"/>
    <col min="11275" max="11275" width="10.42578125" style="1" customWidth="1"/>
    <col min="11276" max="11276" width="11" style="1" customWidth="1"/>
    <col min="11277" max="11277" width="11.5703125" style="1" customWidth="1"/>
    <col min="11278" max="11278" width="10.5703125" style="1" customWidth="1"/>
    <col min="11279" max="11279" width="12.42578125" style="1" customWidth="1"/>
    <col min="11280" max="11280" width="10.85546875" style="1" customWidth="1"/>
    <col min="11281" max="11281" width="9.5703125" style="1" customWidth="1"/>
    <col min="11282" max="11282" width="12" style="1" customWidth="1"/>
    <col min="11283" max="11283" width="10.42578125" style="1" customWidth="1"/>
    <col min="11284" max="11284" width="11.5703125" style="1" customWidth="1"/>
    <col min="11285" max="11285" width="10" style="1" customWidth="1"/>
    <col min="11286" max="11286" width="11.140625" style="1" customWidth="1"/>
    <col min="11287" max="11287" width="9.42578125" style="1" customWidth="1"/>
    <col min="11288" max="11288" width="9.5703125" style="1" customWidth="1"/>
    <col min="11289" max="11289" width="10.5703125" style="1" customWidth="1"/>
    <col min="11290" max="11290" width="9.42578125" style="1" bestFit="1" customWidth="1"/>
    <col min="11291" max="11291" width="10.5703125" style="1" customWidth="1"/>
    <col min="11292" max="11292" width="9.42578125" style="1" bestFit="1" customWidth="1"/>
    <col min="11293" max="11293" width="9.85546875" style="1" customWidth="1"/>
    <col min="11294" max="11295" width="12.42578125" style="1" customWidth="1"/>
    <col min="11296" max="11296" width="12.5703125" style="1" customWidth="1"/>
    <col min="11297" max="11297" width="10.42578125" style="1" customWidth="1"/>
    <col min="11298" max="11298" width="9.42578125" style="1" bestFit="1" customWidth="1"/>
    <col min="11299" max="11299" width="10.140625" style="1" customWidth="1"/>
    <col min="11300" max="11300" width="13.42578125" style="1" customWidth="1"/>
    <col min="11301" max="11301" width="10.140625" style="1" customWidth="1"/>
    <col min="11302" max="11302" width="10.5703125" style="1" customWidth="1"/>
    <col min="11303" max="11303" width="9.5703125" style="1" customWidth="1"/>
    <col min="11304" max="11304" width="15.5703125" style="1" customWidth="1"/>
    <col min="11305" max="11305" width="10.5703125" style="1" customWidth="1"/>
    <col min="11306" max="11317" width="9.140625" style="1"/>
    <col min="11318" max="11318" width="8.42578125" style="1" bestFit="1" customWidth="1"/>
    <col min="11319" max="11520" width="9.140625" style="1"/>
    <col min="11521" max="11521" width="3.85546875" style="1" customWidth="1"/>
    <col min="11522" max="11522" width="25.140625" style="1" bestFit="1" customWidth="1"/>
    <col min="11523" max="11523" width="13.42578125" style="1" customWidth="1"/>
    <col min="11524" max="11524" width="13.85546875" style="1" customWidth="1"/>
    <col min="11525" max="11525" width="10.42578125" style="1" customWidth="1"/>
    <col min="11526" max="11526" width="12.140625" style="1" customWidth="1"/>
    <col min="11527" max="11527" width="10.42578125" style="1" customWidth="1"/>
    <col min="11528" max="11528" width="12.85546875" style="1" customWidth="1"/>
    <col min="11529" max="11529" width="10.42578125" style="1" customWidth="1"/>
    <col min="11530" max="11530" width="12.140625" style="1" customWidth="1"/>
    <col min="11531" max="11531" width="10.42578125" style="1" customWidth="1"/>
    <col min="11532" max="11532" width="11" style="1" customWidth="1"/>
    <col min="11533" max="11533" width="11.5703125" style="1" customWidth="1"/>
    <col min="11534" max="11534" width="10.5703125" style="1" customWidth="1"/>
    <col min="11535" max="11535" width="12.42578125" style="1" customWidth="1"/>
    <col min="11536" max="11536" width="10.85546875" style="1" customWidth="1"/>
    <col min="11537" max="11537" width="9.5703125" style="1" customWidth="1"/>
    <col min="11538" max="11538" width="12" style="1" customWidth="1"/>
    <col min="11539" max="11539" width="10.42578125" style="1" customWidth="1"/>
    <col min="11540" max="11540" width="11.5703125" style="1" customWidth="1"/>
    <col min="11541" max="11541" width="10" style="1" customWidth="1"/>
    <col min="11542" max="11542" width="11.140625" style="1" customWidth="1"/>
    <col min="11543" max="11543" width="9.42578125" style="1" customWidth="1"/>
    <col min="11544" max="11544" width="9.5703125" style="1" customWidth="1"/>
    <col min="11545" max="11545" width="10.5703125" style="1" customWidth="1"/>
    <col min="11546" max="11546" width="9.42578125" style="1" bestFit="1" customWidth="1"/>
    <col min="11547" max="11547" width="10.5703125" style="1" customWidth="1"/>
    <col min="11548" max="11548" width="9.42578125" style="1" bestFit="1" customWidth="1"/>
    <col min="11549" max="11549" width="9.85546875" style="1" customWidth="1"/>
    <col min="11550" max="11551" width="12.42578125" style="1" customWidth="1"/>
    <col min="11552" max="11552" width="12.5703125" style="1" customWidth="1"/>
    <col min="11553" max="11553" width="10.42578125" style="1" customWidth="1"/>
    <col min="11554" max="11554" width="9.42578125" style="1" bestFit="1" customWidth="1"/>
    <col min="11555" max="11555" width="10.140625" style="1" customWidth="1"/>
    <col min="11556" max="11556" width="13.42578125" style="1" customWidth="1"/>
    <col min="11557" max="11557" width="10.140625" style="1" customWidth="1"/>
    <col min="11558" max="11558" width="10.5703125" style="1" customWidth="1"/>
    <col min="11559" max="11559" width="9.5703125" style="1" customWidth="1"/>
    <col min="11560" max="11560" width="15.5703125" style="1" customWidth="1"/>
    <col min="11561" max="11561" width="10.5703125" style="1" customWidth="1"/>
    <col min="11562" max="11573" width="9.140625" style="1"/>
    <col min="11574" max="11574" width="8.42578125" style="1" bestFit="1" customWidth="1"/>
    <col min="11575" max="11776" width="9.140625" style="1"/>
    <col min="11777" max="11777" width="3.85546875" style="1" customWidth="1"/>
    <col min="11778" max="11778" width="25.140625" style="1" bestFit="1" customWidth="1"/>
    <col min="11779" max="11779" width="13.42578125" style="1" customWidth="1"/>
    <col min="11780" max="11780" width="13.85546875" style="1" customWidth="1"/>
    <col min="11781" max="11781" width="10.42578125" style="1" customWidth="1"/>
    <col min="11782" max="11782" width="12.140625" style="1" customWidth="1"/>
    <col min="11783" max="11783" width="10.42578125" style="1" customWidth="1"/>
    <col min="11784" max="11784" width="12.85546875" style="1" customWidth="1"/>
    <col min="11785" max="11785" width="10.42578125" style="1" customWidth="1"/>
    <col min="11786" max="11786" width="12.140625" style="1" customWidth="1"/>
    <col min="11787" max="11787" width="10.42578125" style="1" customWidth="1"/>
    <col min="11788" max="11788" width="11" style="1" customWidth="1"/>
    <col min="11789" max="11789" width="11.5703125" style="1" customWidth="1"/>
    <col min="11790" max="11790" width="10.5703125" style="1" customWidth="1"/>
    <col min="11791" max="11791" width="12.42578125" style="1" customWidth="1"/>
    <col min="11792" max="11792" width="10.85546875" style="1" customWidth="1"/>
    <col min="11793" max="11793" width="9.5703125" style="1" customWidth="1"/>
    <col min="11794" max="11794" width="12" style="1" customWidth="1"/>
    <col min="11795" max="11795" width="10.42578125" style="1" customWidth="1"/>
    <col min="11796" max="11796" width="11.5703125" style="1" customWidth="1"/>
    <col min="11797" max="11797" width="10" style="1" customWidth="1"/>
    <col min="11798" max="11798" width="11.140625" style="1" customWidth="1"/>
    <col min="11799" max="11799" width="9.42578125" style="1" customWidth="1"/>
    <col min="11800" max="11800" width="9.5703125" style="1" customWidth="1"/>
    <col min="11801" max="11801" width="10.5703125" style="1" customWidth="1"/>
    <col min="11802" max="11802" width="9.42578125" style="1" bestFit="1" customWidth="1"/>
    <col min="11803" max="11803" width="10.5703125" style="1" customWidth="1"/>
    <col min="11804" max="11804" width="9.42578125" style="1" bestFit="1" customWidth="1"/>
    <col min="11805" max="11805" width="9.85546875" style="1" customWidth="1"/>
    <col min="11806" max="11807" width="12.42578125" style="1" customWidth="1"/>
    <col min="11808" max="11808" width="12.5703125" style="1" customWidth="1"/>
    <col min="11809" max="11809" width="10.42578125" style="1" customWidth="1"/>
    <col min="11810" max="11810" width="9.42578125" style="1" bestFit="1" customWidth="1"/>
    <col min="11811" max="11811" width="10.140625" style="1" customWidth="1"/>
    <col min="11812" max="11812" width="13.42578125" style="1" customWidth="1"/>
    <col min="11813" max="11813" width="10.140625" style="1" customWidth="1"/>
    <col min="11814" max="11814" width="10.5703125" style="1" customWidth="1"/>
    <col min="11815" max="11815" width="9.5703125" style="1" customWidth="1"/>
    <col min="11816" max="11816" width="15.5703125" style="1" customWidth="1"/>
    <col min="11817" max="11817" width="10.5703125" style="1" customWidth="1"/>
    <col min="11818" max="11829" width="9.140625" style="1"/>
    <col min="11830" max="11830" width="8.42578125" style="1" bestFit="1" customWidth="1"/>
    <col min="11831" max="12032" width="9.140625" style="1"/>
    <col min="12033" max="12033" width="3.85546875" style="1" customWidth="1"/>
    <col min="12034" max="12034" width="25.140625" style="1" bestFit="1" customWidth="1"/>
    <col min="12035" max="12035" width="13.42578125" style="1" customWidth="1"/>
    <col min="12036" max="12036" width="13.85546875" style="1" customWidth="1"/>
    <col min="12037" max="12037" width="10.42578125" style="1" customWidth="1"/>
    <col min="12038" max="12038" width="12.140625" style="1" customWidth="1"/>
    <col min="12039" max="12039" width="10.42578125" style="1" customWidth="1"/>
    <col min="12040" max="12040" width="12.85546875" style="1" customWidth="1"/>
    <col min="12041" max="12041" width="10.42578125" style="1" customWidth="1"/>
    <col min="12042" max="12042" width="12.140625" style="1" customWidth="1"/>
    <col min="12043" max="12043" width="10.42578125" style="1" customWidth="1"/>
    <col min="12044" max="12044" width="11" style="1" customWidth="1"/>
    <col min="12045" max="12045" width="11.5703125" style="1" customWidth="1"/>
    <col min="12046" max="12046" width="10.5703125" style="1" customWidth="1"/>
    <col min="12047" max="12047" width="12.42578125" style="1" customWidth="1"/>
    <col min="12048" max="12048" width="10.85546875" style="1" customWidth="1"/>
    <col min="12049" max="12049" width="9.5703125" style="1" customWidth="1"/>
    <col min="12050" max="12050" width="12" style="1" customWidth="1"/>
    <col min="12051" max="12051" width="10.42578125" style="1" customWidth="1"/>
    <col min="12052" max="12052" width="11.5703125" style="1" customWidth="1"/>
    <col min="12053" max="12053" width="10" style="1" customWidth="1"/>
    <col min="12054" max="12054" width="11.140625" style="1" customWidth="1"/>
    <col min="12055" max="12055" width="9.42578125" style="1" customWidth="1"/>
    <col min="12056" max="12056" width="9.5703125" style="1" customWidth="1"/>
    <col min="12057" max="12057" width="10.5703125" style="1" customWidth="1"/>
    <col min="12058" max="12058" width="9.42578125" style="1" bestFit="1" customWidth="1"/>
    <col min="12059" max="12059" width="10.5703125" style="1" customWidth="1"/>
    <col min="12060" max="12060" width="9.42578125" style="1" bestFit="1" customWidth="1"/>
    <col min="12061" max="12061" width="9.85546875" style="1" customWidth="1"/>
    <col min="12062" max="12063" width="12.42578125" style="1" customWidth="1"/>
    <col min="12064" max="12064" width="12.5703125" style="1" customWidth="1"/>
    <col min="12065" max="12065" width="10.42578125" style="1" customWidth="1"/>
    <col min="12066" max="12066" width="9.42578125" style="1" bestFit="1" customWidth="1"/>
    <col min="12067" max="12067" width="10.140625" style="1" customWidth="1"/>
    <col min="12068" max="12068" width="13.42578125" style="1" customWidth="1"/>
    <col min="12069" max="12069" width="10.140625" style="1" customWidth="1"/>
    <col min="12070" max="12070" width="10.5703125" style="1" customWidth="1"/>
    <col min="12071" max="12071" width="9.5703125" style="1" customWidth="1"/>
    <col min="12072" max="12072" width="15.5703125" style="1" customWidth="1"/>
    <col min="12073" max="12073" width="10.5703125" style="1" customWidth="1"/>
    <col min="12074" max="12085" width="9.140625" style="1"/>
    <col min="12086" max="12086" width="8.42578125" style="1" bestFit="1" customWidth="1"/>
    <col min="12087" max="12288" width="9.140625" style="1"/>
    <col min="12289" max="12289" width="3.85546875" style="1" customWidth="1"/>
    <col min="12290" max="12290" width="25.140625" style="1" bestFit="1" customWidth="1"/>
    <col min="12291" max="12291" width="13.42578125" style="1" customWidth="1"/>
    <col min="12292" max="12292" width="13.85546875" style="1" customWidth="1"/>
    <col min="12293" max="12293" width="10.42578125" style="1" customWidth="1"/>
    <col min="12294" max="12294" width="12.140625" style="1" customWidth="1"/>
    <col min="12295" max="12295" width="10.42578125" style="1" customWidth="1"/>
    <col min="12296" max="12296" width="12.85546875" style="1" customWidth="1"/>
    <col min="12297" max="12297" width="10.42578125" style="1" customWidth="1"/>
    <col min="12298" max="12298" width="12.140625" style="1" customWidth="1"/>
    <col min="12299" max="12299" width="10.42578125" style="1" customWidth="1"/>
    <col min="12300" max="12300" width="11" style="1" customWidth="1"/>
    <col min="12301" max="12301" width="11.5703125" style="1" customWidth="1"/>
    <col min="12302" max="12302" width="10.5703125" style="1" customWidth="1"/>
    <col min="12303" max="12303" width="12.42578125" style="1" customWidth="1"/>
    <col min="12304" max="12304" width="10.85546875" style="1" customWidth="1"/>
    <col min="12305" max="12305" width="9.5703125" style="1" customWidth="1"/>
    <col min="12306" max="12306" width="12" style="1" customWidth="1"/>
    <col min="12307" max="12307" width="10.42578125" style="1" customWidth="1"/>
    <col min="12308" max="12308" width="11.5703125" style="1" customWidth="1"/>
    <col min="12309" max="12309" width="10" style="1" customWidth="1"/>
    <col min="12310" max="12310" width="11.140625" style="1" customWidth="1"/>
    <col min="12311" max="12311" width="9.42578125" style="1" customWidth="1"/>
    <col min="12312" max="12312" width="9.5703125" style="1" customWidth="1"/>
    <col min="12313" max="12313" width="10.5703125" style="1" customWidth="1"/>
    <col min="12314" max="12314" width="9.42578125" style="1" bestFit="1" customWidth="1"/>
    <col min="12315" max="12315" width="10.5703125" style="1" customWidth="1"/>
    <col min="12316" max="12316" width="9.42578125" style="1" bestFit="1" customWidth="1"/>
    <col min="12317" max="12317" width="9.85546875" style="1" customWidth="1"/>
    <col min="12318" max="12319" width="12.42578125" style="1" customWidth="1"/>
    <col min="12320" max="12320" width="12.5703125" style="1" customWidth="1"/>
    <col min="12321" max="12321" width="10.42578125" style="1" customWidth="1"/>
    <col min="12322" max="12322" width="9.42578125" style="1" bestFit="1" customWidth="1"/>
    <col min="12323" max="12323" width="10.140625" style="1" customWidth="1"/>
    <col min="12324" max="12324" width="13.42578125" style="1" customWidth="1"/>
    <col min="12325" max="12325" width="10.140625" style="1" customWidth="1"/>
    <col min="12326" max="12326" width="10.5703125" style="1" customWidth="1"/>
    <col min="12327" max="12327" width="9.5703125" style="1" customWidth="1"/>
    <col min="12328" max="12328" width="15.5703125" style="1" customWidth="1"/>
    <col min="12329" max="12329" width="10.5703125" style="1" customWidth="1"/>
    <col min="12330" max="12341" width="9.140625" style="1"/>
    <col min="12342" max="12342" width="8.42578125" style="1" bestFit="1" customWidth="1"/>
    <col min="12343" max="12544" width="9.140625" style="1"/>
    <col min="12545" max="12545" width="3.85546875" style="1" customWidth="1"/>
    <col min="12546" max="12546" width="25.140625" style="1" bestFit="1" customWidth="1"/>
    <col min="12547" max="12547" width="13.42578125" style="1" customWidth="1"/>
    <col min="12548" max="12548" width="13.85546875" style="1" customWidth="1"/>
    <col min="12549" max="12549" width="10.42578125" style="1" customWidth="1"/>
    <col min="12550" max="12550" width="12.140625" style="1" customWidth="1"/>
    <col min="12551" max="12551" width="10.42578125" style="1" customWidth="1"/>
    <col min="12552" max="12552" width="12.85546875" style="1" customWidth="1"/>
    <col min="12553" max="12553" width="10.42578125" style="1" customWidth="1"/>
    <col min="12554" max="12554" width="12.140625" style="1" customWidth="1"/>
    <col min="12555" max="12555" width="10.42578125" style="1" customWidth="1"/>
    <col min="12556" max="12556" width="11" style="1" customWidth="1"/>
    <col min="12557" max="12557" width="11.5703125" style="1" customWidth="1"/>
    <col min="12558" max="12558" width="10.5703125" style="1" customWidth="1"/>
    <col min="12559" max="12559" width="12.42578125" style="1" customWidth="1"/>
    <col min="12560" max="12560" width="10.85546875" style="1" customWidth="1"/>
    <col min="12561" max="12561" width="9.5703125" style="1" customWidth="1"/>
    <col min="12562" max="12562" width="12" style="1" customWidth="1"/>
    <col min="12563" max="12563" width="10.42578125" style="1" customWidth="1"/>
    <col min="12564" max="12564" width="11.5703125" style="1" customWidth="1"/>
    <col min="12565" max="12565" width="10" style="1" customWidth="1"/>
    <col min="12566" max="12566" width="11.140625" style="1" customWidth="1"/>
    <col min="12567" max="12567" width="9.42578125" style="1" customWidth="1"/>
    <col min="12568" max="12568" width="9.5703125" style="1" customWidth="1"/>
    <col min="12569" max="12569" width="10.5703125" style="1" customWidth="1"/>
    <col min="12570" max="12570" width="9.42578125" style="1" bestFit="1" customWidth="1"/>
    <col min="12571" max="12571" width="10.5703125" style="1" customWidth="1"/>
    <col min="12572" max="12572" width="9.42578125" style="1" bestFit="1" customWidth="1"/>
    <col min="12573" max="12573" width="9.85546875" style="1" customWidth="1"/>
    <col min="12574" max="12575" width="12.42578125" style="1" customWidth="1"/>
    <col min="12576" max="12576" width="12.5703125" style="1" customWidth="1"/>
    <col min="12577" max="12577" width="10.42578125" style="1" customWidth="1"/>
    <col min="12578" max="12578" width="9.42578125" style="1" bestFit="1" customWidth="1"/>
    <col min="12579" max="12579" width="10.140625" style="1" customWidth="1"/>
    <col min="12580" max="12580" width="13.42578125" style="1" customWidth="1"/>
    <col min="12581" max="12581" width="10.140625" style="1" customWidth="1"/>
    <col min="12582" max="12582" width="10.5703125" style="1" customWidth="1"/>
    <col min="12583" max="12583" width="9.5703125" style="1" customWidth="1"/>
    <col min="12584" max="12584" width="15.5703125" style="1" customWidth="1"/>
    <col min="12585" max="12585" width="10.5703125" style="1" customWidth="1"/>
    <col min="12586" max="12597" width="9.140625" style="1"/>
    <col min="12598" max="12598" width="8.42578125" style="1" bestFit="1" customWidth="1"/>
    <col min="12599" max="12800" width="9.140625" style="1"/>
    <col min="12801" max="12801" width="3.85546875" style="1" customWidth="1"/>
    <col min="12802" max="12802" width="25.140625" style="1" bestFit="1" customWidth="1"/>
    <col min="12803" max="12803" width="13.42578125" style="1" customWidth="1"/>
    <col min="12804" max="12804" width="13.85546875" style="1" customWidth="1"/>
    <col min="12805" max="12805" width="10.42578125" style="1" customWidth="1"/>
    <col min="12806" max="12806" width="12.140625" style="1" customWidth="1"/>
    <col min="12807" max="12807" width="10.42578125" style="1" customWidth="1"/>
    <col min="12808" max="12808" width="12.85546875" style="1" customWidth="1"/>
    <col min="12809" max="12809" width="10.42578125" style="1" customWidth="1"/>
    <col min="12810" max="12810" width="12.140625" style="1" customWidth="1"/>
    <col min="12811" max="12811" width="10.42578125" style="1" customWidth="1"/>
    <col min="12812" max="12812" width="11" style="1" customWidth="1"/>
    <col min="12813" max="12813" width="11.5703125" style="1" customWidth="1"/>
    <col min="12814" max="12814" width="10.5703125" style="1" customWidth="1"/>
    <col min="12815" max="12815" width="12.42578125" style="1" customWidth="1"/>
    <col min="12816" max="12816" width="10.85546875" style="1" customWidth="1"/>
    <col min="12817" max="12817" width="9.5703125" style="1" customWidth="1"/>
    <col min="12818" max="12818" width="12" style="1" customWidth="1"/>
    <col min="12819" max="12819" width="10.42578125" style="1" customWidth="1"/>
    <col min="12820" max="12820" width="11.5703125" style="1" customWidth="1"/>
    <col min="12821" max="12821" width="10" style="1" customWidth="1"/>
    <col min="12822" max="12822" width="11.140625" style="1" customWidth="1"/>
    <col min="12823" max="12823" width="9.42578125" style="1" customWidth="1"/>
    <col min="12824" max="12824" width="9.5703125" style="1" customWidth="1"/>
    <col min="12825" max="12825" width="10.5703125" style="1" customWidth="1"/>
    <col min="12826" max="12826" width="9.42578125" style="1" bestFit="1" customWidth="1"/>
    <col min="12827" max="12827" width="10.5703125" style="1" customWidth="1"/>
    <col min="12828" max="12828" width="9.42578125" style="1" bestFit="1" customWidth="1"/>
    <col min="12829" max="12829" width="9.85546875" style="1" customWidth="1"/>
    <col min="12830" max="12831" width="12.42578125" style="1" customWidth="1"/>
    <col min="12832" max="12832" width="12.5703125" style="1" customWidth="1"/>
    <col min="12833" max="12833" width="10.42578125" style="1" customWidth="1"/>
    <col min="12834" max="12834" width="9.42578125" style="1" bestFit="1" customWidth="1"/>
    <col min="12835" max="12835" width="10.140625" style="1" customWidth="1"/>
    <col min="12836" max="12836" width="13.42578125" style="1" customWidth="1"/>
    <col min="12837" max="12837" width="10.140625" style="1" customWidth="1"/>
    <col min="12838" max="12838" width="10.5703125" style="1" customWidth="1"/>
    <col min="12839" max="12839" width="9.5703125" style="1" customWidth="1"/>
    <col min="12840" max="12840" width="15.5703125" style="1" customWidth="1"/>
    <col min="12841" max="12841" width="10.5703125" style="1" customWidth="1"/>
    <col min="12842" max="12853" width="9.140625" style="1"/>
    <col min="12854" max="12854" width="8.42578125" style="1" bestFit="1" customWidth="1"/>
    <col min="12855" max="13056" width="9.140625" style="1"/>
    <col min="13057" max="13057" width="3.85546875" style="1" customWidth="1"/>
    <col min="13058" max="13058" width="25.140625" style="1" bestFit="1" customWidth="1"/>
    <col min="13059" max="13059" width="13.42578125" style="1" customWidth="1"/>
    <col min="13060" max="13060" width="13.85546875" style="1" customWidth="1"/>
    <col min="13061" max="13061" width="10.42578125" style="1" customWidth="1"/>
    <col min="13062" max="13062" width="12.140625" style="1" customWidth="1"/>
    <col min="13063" max="13063" width="10.42578125" style="1" customWidth="1"/>
    <col min="13064" max="13064" width="12.85546875" style="1" customWidth="1"/>
    <col min="13065" max="13065" width="10.42578125" style="1" customWidth="1"/>
    <col min="13066" max="13066" width="12.140625" style="1" customWidth="1"/>
    <col min="13067" max="13067" width="10.42578125" style="1" customWidth="1"/>
    <col min="13068" max="13068" width="11" style="1" customWidth="1"/>
    <col min="13069" max="13069" width="11.5703125" style="1" customWidth="1"/>
    <col min="13070" max="13070" width="10.5703125" style="1" customWidth="1"/>
    <col min="13071" max="13071" width="12.42578125" style="1" customWidth="1"/>
    <col min="13072" max="13072" width="10.85546875" style="1" customWidth="1"/>
    <col min="13073" max="13073" width="9.5703125" style="1" customWidth="1"/>
    <col min="13074" max="13074" width="12" style="1" customWidth="1"/>
    <col min="13075" max="13075" width="10.42578125" style="1" customWidth="1"/>
    <col min="13076" max="13076" width="11.5703125" style="1" customWidth="1"/>
    <col min="13077" max="13077" width="10" style="1" customWidth="1"/>
    <col min="13078" max="13078" width="11.140625" style="1" customWidth="1"/>
    <col min="13079" max="13079" width="9.42578125" style="1" customWidth="1"/>
    <col min="13080" max="13080" width="9.5703125" style="1" customWidth="1"/>
    <col min="13081" max="13081" width="10.5703125" style="1" customWidth="1"/>
    <col min="13082" max="13082" width="9.42578125" style="1" bestFit="1" customWidth="1"/>
    <col min="13083" max="13083" width="10.5703125" style="1" customWidth="1"/>
    <col min="13084" max="13084" width="9.42578125" style="1" bestFit="1" customWidth="1"/>
    <col min="13085" max="13085" width="9.85546875" style="1" customWidth="1"/>
    <col min="13086" max="13087" width="12.42578125" style="1" customWidth="1"/>
    <col min="13088" max="13088" width="12.5703125" style="1" customWidth="1"/>
    <col min="13089" max="13089" width="10.42578125" style="1" customWidth="1"/>
    <col min="13090" max="13090" width="9.42578125" style="1" bestFit="1" customWidth="1"/>
    <col min="13091" max="13091" width="10.140625" style="1" customWidth="1"/>
    <col min="13092" max="13092" width="13.42578125" style="1" customWidth="1"/>
    <col min="13093" max="13093" width="10.140625" style="1" customWidth="1"/>
    <col min="13094" max="13094" width="10.5703125" style="1" customWidth="1"/>
    <col min="13095" max="13095" width="9.5703125" style="1" customWidth="1"/>
    <col min="13096" max="13096" width="15.5703125" style="1" customWidth="1"/>
    <col min="13097" max="13097" width="10.5703125" style="1" customWidth="1"/>
    <col min="13098" max="13109" width="9.140625" style="1"/>
    <col min="13110" max="13110" width="8.42578125" style="1" bestFit="1" customWidth="1"/>
    <col min="13111" max="13312" width="9.140625" style="1"/>
    <col min="13313" max="13313" width="3.85546875" style="1" customWidth="1"/>
    <col min="13314" max="13314" width="25.140625" style="1" bestFit="1" customWidth="1"/>
    <col min="13315" max="13315" width="13.42578125" style="1" customWidth="1"/>
    <col min="13316" max="13316" width="13.85546875" style="1" customWidth="1"/>
    <col min="13317" max="13317" width="10.42578125" style="1" customWidth="1"/>
    <col min="13318" max="13318" width="12.140625" style="1" customWidth="1"/>
    <col min="13319" max="13319" width="10.42578125" style="1" customWidth="1"/>
    <col min="13320" max="13320" width="12.85546875" style="1" customWidth="1"/>
    <col min="13321" max="13321" width="10.42578125" style="1" customWidth="1"/>
    <col min="13322" max="13322" width="12.140625" style="1" customWidth="1"/>
    <col min="13323" max="13323" width="10.42578125" style="1" customWidth="1"/>
    <col min="13324" max="13324" width="11" style="1" customWidth="1"/>
    <col min="13325" max="13325" width="11.5703125" style="1" customWidth="1"/>
    <col min="13326" max="13326" width="10.5703125" style="1" customWidth="1"/>
    <col min="13327" max="13327" width="12.42578125" style="1" customWidth="1"/>
    <col min="13328" max="13328" width="10.85546875" style="1" customWidth="1"/>
    <col min="13329" max="13329" width="9.5703125" style="1" customWidth="1"/>
    <col min="13330" max="13330" width="12" style="1" customWidth="1"/>
    <col min="13331" max="13331" width="10.42578125" style="1" customWidth="1"/>
    <col min="13332" max="13332" width="11.5703125" style="1" customWidth="1"/>
    <col min="13333" max="13333" width="10" style="1" customWidth="1"/>
    <col min="13334" max="13334" width="11.140625" style="1" customWidth="1"/>
    <col min="13335" max="13335" width="9.42578125" style="1" customWidth="1"/>
    <col min="13336" max="13336" width="9.5703125" style="1" customWidth="1"/>
    <col min="13337" max="13337" width="10.5703125" style="1" customWidth="1"/>
    <col min="13338" max="13338" width="9.42578125" style="1" bestFit="1" customWidth="1"/>
    <col min="13339" max="13339" width="10.5703125" style="1" customWidth="1"/>
    <col min="13340" max="13340" width="9.42578125" style="1" bestFit="1" customWidth="1"/>
    <col min="13341" max="13341" width="9.85546875" style="1" customWidth="1"/>
    <col min="13342" max="13343" width="12.42578125" style="1" customWidth="1"/>
    <col min="13344" max="13344" width="12.5703125" style="1" customWidth="1"/>
    <col min="13345" max="13345" width="10.42578125" style="1" customWidth="1"/>
    <col min="13346" max="13346" width="9.42578125" style="1" bestFit="1" customWidth="1"/>
    <col min="13347" max="13347" width="10.140625" style="1" customWidth="1"/>
    <col min="13348" max="13348" width="13.42578125" style="1" customWidth="1"/>
    <col min="13349" max="13349" width="10.140625" style="1" customWidth="1"/>
    <col min="13350" max="13350" width="10.5703125" style="1" customWidth="1"/>
    <col min="13351" max="13351" width="9.5703125" style="1" customWidth="1"/>
    <col min="13352" max="13352" width="15.5703125" style="1" customWidth="1"/>
    <col min="13353" max="13353" width="10.5703125" style="1" customWidth="1"/>
    <col min="13354" max="13365" width="9.140625" style="1"/>
    <col min="13366" max="13366" width="8.42578125" style="1" bestFit="1" customWidth="1"/>
    <col min="13367" max="13568" width="9.140625" style="1"/>
    <col min="13569" max="13569" width="3.85546875" style="1" customWidth="1"/>
    <col min="13570" max="13570" width="25.140625" style="1" bestFit="1" customWidth="1"/>
    <col min="13571" max="13571" width="13.42578125" style="1" customWidth="1"/>
    <col min="13572" max="13572" width="13.85546875" style="1" customWidth="1"/>
    <col min="13573" max="13573" width="10.42578125" style="1" customWidth="1"/>
    <col min="13574" max="13574" width="12.140625" style="1" customWidth="1"/>
    <col min="13575" max="13575" width="10.42578125" style="1" customWidth="1"/>
    <col min="13576" max="13576" width="12.85546875" style="1" customWidth="1"/>
    <col min="13577" max="13577" width="10.42578125" style="1" customWidth="1"/>
    <col min="13578" max="13578" width="12.140625" style="1" customWidth="1"/>
    <col min="13579" max="13579" width="10.42578125" style="1" customWidth="1"/>
    <col min="13580" max="13580" width="11" style="1" customWidth="1"/>
    <col min="13581" max="13581" width="11.5703125" style="1" customWidth="1"/>
    <col min="13582" max="13582" width="10.5703125" style="1" customWidth="1"/>
    <col min="13583" max="13583" width="12.42578125" style="1" customWidth="1"/>
    <col min="13584" max="13584" width="10.85546875" style="1" customWidth="1"/>
    <col min="13585" max="13585" width="9.5703125" style="1" customWidth="1"/>
    <col min="13586" max="13586" width="12" style="1" customWidth="1"/>
    <col min="13587" max="13587" width="10.42578125" style="1" customWidth="1"/>
    <col min="13588" max="13588" width="11.5703125" style="1" customWidth="1"/>
    <col min="13589" max="13589" width="10" style="1" customWidth="1"/>
    <col min="13590" max="13590" width="11.140625" style="1" customWidth="1"/>
    <col min="13591" max="13591" width="9.42578125" style="1" customWidth="1"/>
    <col min="13592" max="13592" width="9.5703125" style="1" customWidth="1"/>
    <col min="13593" max="13593" width="10.5703125" style="1" customWidth="1"/>
    <col min="13594" max="13594" width="9.42578125" style="1" bestFit="1" customWidth="1"/>
    <col min="13595" max="13595" width="10.5703125" style="1" customWidth="1"/>
    <col min="13596" max="13596" width="9.42578125" style="1" bestFit="1" customWidth="1"/>
    <col min="13597" max="13597" width="9.85546875" style="1" customWidth="1"/>
    <col min="13598" max="13599" width="12.42578125" style="1" customWidth="1"/>
    <col min="13600" max="13600" width="12.5703125" style="1" customWidth="1"/>
    <col min="13601" max="13601" width="10.42578125" style="1" customWidth="1"/>
    <col min="13602" max="13602" width="9.42578125" style="1" bestFit="1" customWidth="1"/>
    <col min="13603" max="13603" width="10.140625" style="1" customWidth="1"/>
    <col min="13604" max="13604" width="13.42578125" style="1" customWidth="1"/>
    <col min="13605" max="13605" width="10.140625" style="1" customWidth="1"/>
    <col min="13606" max="13606" width="10.5703125" style="1" customWidth="1"/>
    <col min="13607" max="13607" width="9.5703125" style="1" customWidth="1"/>
    <col min="13608" max="13608" width="15.5703125" style="1" customWidth="1"/>
    <col min="13609" max="13609" width="10.5703125" style="1" customWidth="1"/>
    <col min="13610" max="13621" width="9.140625" style="1"/>
    <col min="13622" max="13622" width="8.42578125" style="1" bestFit="1" customWidth="1"/>
    <col min="13623" max="13824" width="9.140625" style="1"/>
    <col min="13825" max="13825" width="3.85546875" style="1" customWidth="1"/>
    <col min="13826" max="13826" width="25.140625" style="1" bestFit="1" customWidth="1"/>
    <col min="13827" max="13827" width="13.42578125" style="1" customWidth="1"/>
    <col min="13828" max="13828" width="13.85546875" style="1" customWidth="1"/>
    <col min="13829" max="13829" width="10.42578125" style="1" customWidth="1"/>
    <col min="13830" max="13830" width="12.140625" style="1" customWidth="1"/>
    <col min="13831" max="13831" width="10.42578125" style="1" customWidth="1"/>
    <col min="13832" max="13832" width="12.85546875" style="1" customWidth="1"/>
    <col min="13833" max="13833" width="10.42578125" style="1" customWidth="1"/>
    <col min="13834" max="13834" width="12.140625" style="1" customWidth="1"/>
    <col min="13835" max="13835" width="10.42578125" style="1" customWidth="1"/>
    <col min="13836" max="13836" width="11" style="1" customWidth="1"/>
    <col min="13837" max="13837" width="11.5703125" style="1" customWidth="1"/>
    <col min="13838" max="13838" width="10.5703125" style="1" customWidth="1"/>
    <col min="13839" max="13839" width="12.42578125" style="1" customWidth="1"/>
    <col min="13840" max="13840" width="10.85546875" style="1" customWidth="1"/>
    <col min="13841" max="13841" width="9.5703125" style="1" customWidth="1"/>
    <col min="13842" max="13842" width="12" style="1" customWidth="1"/>
    <col min="13843" max="13843" width="10.42578125" style="1" customWidth="1"/>
    <col min="13844" max="13844" width="11.5703125" style="1" customWidth="1"/>
    <col min="13845" max="13845" width="10" style="1" customWidth="1"/>
    <col min="13846" max="13846" width="11.140625" style="1" customWidth="1"/>
    <col min="13847" max="13847" width="9.42578125" style="1" customWidth="1"/>
    <col min="13848" max="13848" width="9.5703125" style="1" customWidth="1"/>
    <col min="13849" max="13849" width="10.5703125" style="1" customWidth="1"/>
    <col min="13850" max="13850" width="9.42578125" style="1" bestFit="1" customWidth="1"/>
    <col min="13851" max="13851" width="10.5703125" style="1" customWidth="1"/>
    <col min="13852" max="13852" width="9.42578125" style="1" bestFit="1" customWidth="1"/>
    <col min="13853" max="13853" width="9.85546875" style="1" customWidth="1"/>
    <col min="13854" max="13855" width="12.42578125" style="1" customWidth="1"/>
    <col min="13856" max="13856" width="12.5703125" style="1" customWidth="1"/>
    <col min="13857" max="13857" width="10.42578125" style="1" customWidth="1"/>
    <col min="13858" max="13858" width="9.42578125" style="1" bestFit="1" customWidth="1"/>
    <col min="13859" max="13859" width="10.140625" style="1" customWidth="1"/>
    <col min="13860" max="13860" width="13.42578125" style="1" customWidth="1"/>
    <col min="13861" max="13861" width="10.140625" style="1" customWidth="1"/>
    <col min="13862" max="13862" width="10.5703125" style="1" customWidth="1"/>
    <col min="13863" max="13863" width="9.5703125" style="1" customWidth="1"/>
    <col min="13864" max="13864" width="15.5703125" style="1" customWidth="1"/>
    <col min="13865" max="13865" width="10.5703125" style="1" customWidth="1"/>
    <col min="13866" max="13877" width="9.140625" style="1"/>
    <col min="13878" max="13878" width="8.42578125" style="1" bestFit="1" customWidth="1"/>
    <col min="13879" max="14080" width="9.140625" style="1"/>
    <col min="14081" max="14081" width="3.85546875" style="1" customWidth="1"/>
    <col min="14082" max="14082" width="25.140625" style="1" bestFit="1" customWidth="1"/>
    <col min="14083" max="14083" width="13.42578125" style="1" customWidth="1"/>
    <col min="14084" max="14084" width="13.85546875" style="1" customWidth="1"/>
    <col min="14085" max="14085" width="10.42578125" style="1" customWidth="1"/>
    <col min="14086" max="14086" width="12.140625" style="1" customWidth="1"/>
    <col min="14087" max="14087" width="10.42578125" style="1" customWidth="1"/>
    <col min="14088" max="14088" width="12.85546875" style="1" customWidth="1"/>
    <col min="14089" max="14089" width="10.42578125" style="1" customWidth="1"/>
    <col min="14090" max="14090" width="12.140625" style="1" customWidth="1"/>
    <col min="14091" max="14091" width="10.42578125" style="1" customWidth="1"/>
    <col min="14092" max="14092" width="11" style="1" customWidth="1"/>
    <col min="14093" max="14093" width="11.5703125" style="1" customWidth="1"/>
    <col min="14094" max="14094" width="10.5703125" style="1" customWidth="1"/>
    <col min="14095" max="14095" width="12.42578125" style="1" customWidth="1"/>
    <col min="14096" max="14096" width="10.85546875" style="1" customWidth="1"/>
    <col min="14097" max="14097" width="9.5703125" style="1" customWidth="1"/>
    <col min="14098" max="14098" width="12" style="1" customWidth="1"/>
    <col min="14099" max="14099" width="10.42578125" style="1" customWidth="1"/>
    <col min="14100" max="14100" width="11.5703125" style="1" customWidth="1"/>
    <col min="14101" max="14101" width="10" style="1" customWidth="1"/>
    <col min="14102" max="14102" width="11.140625" style="1" customWidth="1"/>
    <col min="14103" max="14103" width="9.42578125" style="1" customWidth="1"/>
    <col min="14104" max="14104" width="9.5703125" style="1" customWidth="1"/>
    <col min="14105" max="14105" width="10.5703125" style="1" customWidth="1"/>
    <col min="14106" max="14106" width="9.42578125" style="1" bestFit="1" customWidth="1"/>
    <col min="14107" max="14107" width="10.5703125" style="1" customWidth="1"/>
    <col min="14108" max="14108" width="9.42578125" style="1" bestFit="1" customWidth="1"/>
    <col min="14109" max="14109" width="9.85546875" style="1" customWidth="1"/>
    <col min="14110" max="14111" width="12.42578125" style="1" customWidth="1"/>
    <col min="14112" max="14112" width="12.5703125" style="1" customWidth="1"/>
    <col min="14113" max="14113" width="10.42578125" style="1" customWidth="1"/>
    <col min="14114" max="14114" width="9.42578125" style="1" bestFit="1" customWidth="1"/>
    <col min="14115" max="14115" width="10.140625" style="1" customWidth="1"/>
    <col min="14116" max="14116" width="13.42578125" style="1" customWidth="1"/>
    <col min="14117" max="14117" width="10.140625" style="1" customWidth="1"/>
    <col min="14118" max="14118" width="10.5703125" style="1" customWidth="1"/>
    <col min="14119" max="14119" width="9.5703125" style="1" customWidth="1"/>
    <col min="14120" max="14120" width="15.5703125" style="1" customWidth="1"/>
    <col min="14121" max="14121" width="10.5703125" style="1" customWidth="1"/>
    <col min="14122" max="14133" width="9.140625" style="1"/>
    <col min="14134" max="14134" width="8.42578125" style="1" bestFit="1" customWidth="1"/>
    <col min="14135" max="14336" width="9.140625" style="1"/>
    <col min="14337" max="14337" width="3.85546875" style="1" customWidth="1"/>
    <col min="14338" max="14338" width="25.140625" style="1" bestFit="1" customWidth="1"/>
    <col min="14339" max="14339" width="13.42578125" style="1" customWidth="1"/>
    <col min="14340" max="14340" width="13.85546875" style="1" customWidth="1"/>
    <col min="14341" max="14341" width="10.42578125" style="1" customWidth="1"/>
    <col min="14342" max="14342" width="12.140625" style="1" customWidth="1"/>
    <col min="14343" max="14343" width="10.42578125" style="1" customWidth="1"/>
    <col min="14344" max="14344" width="12.85546875" style="1" customWidth="1"/>
    <col min="14345" max="14345" width="10.42578125" style="1" customWidth="1"/>
    <col min="14346" max="14346" width="12.140625" style="1" customWidth="1"/>
    <col min="14347" max="14347" width="10.42578125" style="1" customWidth="1"/>
    <col min="14348" max="14348" width="11" style="1" customWidth="1"/>
    <col min="14349" max="14349" width="11.5703125" style="1" customWidth="1"/>
    <col min="14350" max="14350" width="10.5703125" style="1" customWidth="1"/>
    <col min="14351" max="14351" width="12.42578125" style="1" customWidth="1"/>
    <col min="14352" max="14352" width="10.85546875" style="1" customWidth="1"/>
    <col min="14353" max="14353" width="9.5703125" style="1" customWidth="1"/>
    <col min="14354" max="14354" width="12" style="1" customWidth="1"/>
    <col min="14355" max="14355" width="10.42578125" style="1" customWidth="1"/>
    <col min="14356" max="14356" width="11.5703125" style="1" customWidth="1"/>
    <col min="14357" max="14357" width="10" style="1" customWidth="1"/>
    <col min="14358" max="14358" width="11.140625" style="1" customWidth="1"/>
    <col min="14359" max="14359" width="9.42578125" style="1" customWidth="1"/>
    <col min="14360" max="14360" width="9.5703125" style="1" customWidth="1"/>
    <col min="14361" max="14361" width="10.5703125" style="1" customWidth="1"/>
    <col min="14362" max="14362" width="9.42578125" style="1" bestFit="1" customWidth="1"/>
    <col min="14363" max="14363" width="10.5703125" style="1" customWidth="1"/>
    <col min="14364" max="14364" width="9.42578125" style="1" bestFit="1" customWidth="1"/>
    <col min="14365" max="14365" width="9.85546875" style="1" customWidth="1"/>
    <col min="14366" max="14367" width="12.42578125" style="1" customWidth="1"/>
    <col min="14368" max="14368" width="12.5703125" style="1" customWidth="1"/>
    <col min="14369" max="14369" width="10.42578125" style="1" customWidth="1"/>
    <col min="14370" max="14370" width="9.42578125" style="1" bestFit="1" customWidth="1"/>
    <col min="14371" max="14371" width="10.140625" style="1" customWidth="1"/>
    <col min="14372" max="14372" width="13.42578125" style="1" customWidth="1"/>
    <col min="14373" max="14373" width="10.140625" style="1" customWidth="1"/>
    <col min="14374" max="14374" width="10.5703125" style="1" customWidth="1"/>
    <col min="14375" max="14375" width="9.5703125" style="1" customWidth="1"/>
    <col min="14376" max="14376" width="15.5703125" style="1" customWidth="1"/>
    <col min="14377" max="14377" width="10.5703125" style="1" customWidth="1"/>
    <col min="14378" max="14389" width="9.140625" style="1"/>
    <col min="14390" max="14390" width="8.42578125" style="1" bestFit="1" customWidth="1"/>
    <col min="14391" max="14592" width="9.140625" style="1"/>
    <col min="14593" max="14593" width="3.85546875" style="1" customWidth="1"/>
    <col min="14594" max="14594" width="25.140625" style="1" bestFit="1" customWidth="1"/>
    <col min="14595" max="14595" width="13.42578125" style="1" customWidth="1"/>
    <col min="14596" max="14596" width="13.85546875" style="1" customWidth="1"/>
    <col min="14597" max="14597" width="10.42578125" style="1" customWidth="1"/>
    <col min="14598" max="14598" width="12.140625" style="1" customWidth="1"/>
    <col min="14599" max="14599" width="10.42578125" style="1" customWidth="1"/>
    <col min="14600" max="14600" width="12.85546875" style="1" customWidth="1"/>
    <col min="14601" max="14601" width="10.42578125" style="1" customWidth="1"/>
    <col min="14602" max="14602" width="12.140625" style="1" customWidth="1"/>
    <col min="14603" max="14603" width="10.42578125" style="1" customWidth="1"/>
    <col min="14604" max="14604" width="11" style="1" customWidth="1"/>
    <col min="14605" max="14605" width="11.5703125" style="1" customWidth="1"/>
    <col min="14606" max="14606" width="10.5703125" style="1" customWidth="1"/>
    <col min="14607" max="14607" width="12.42578125" style="1" customWidth="1"/>
    <col min="14608" max="14608" width="10.85546875" style="1" customWidth="1"/>
    <col min="14609" max="14609" width="9.5703125" style="1" customWidth="1"/>
    <col min="14610" max="14610" width="12" style="1" customWidth="1"/>
    <col min="14611" max="14611" width="10.42578125" style="1" customWidth="1"/>
    <col min="14612" max="14612" width="11.5703125" style="1" customWidth="1"/>
    <col min="14613" max="14613" width="10" style="1" customWidth="1"/>
    <col min="14614" max="14614" width="11.140625" style="1" customWidth="1"/>
    <col min="14615" max="14615" width="9.42578125" style="1" customWidth="1"/>
    <col min="14616" max="14616" width="9.5703125" style="1" customWidth="1"/>
    <col min="14617" max="14617" width="10.5703125" style="1" customWidth="1"/>
    <col min="14618" max="14618" width="9.42578125" style="1" bestFit="1" customWidth="1"/>
    <col min="14619" max="14619" width="10.5703125" style="1" customWidth="1"/>
    <col min="14620" max="14620" width="9.42578125" style="1" bestFit="1" customWidth="1"/>
    <col min="14621" max="14621" width="9.85546875" style="1" customWidth="1"/>
    <col min="14622" max="14623" width="12.42578125" style="1" customWidth="1"/>
    <col min="14624" max="14624" width="12.5703125" style="1" customWidth="1"/>
    <col min="14625" max="14625" width="10.42578125" style="1" customWidth="1"/>
    <col min="14626" max="14626" width="9.42578125" style="1" bestFit="1" customWidth="1"/>
    <col min="14627" max="14627" width="10.140625" style="1" customWidth="1"/>
    <col min="14628" max="14628" width="13.42578125" style="1" customWidth="1"/>
    <col min="14629" max="14629" width="10.140625" style="1" customWidth="1"/>
    <col min="14630" max="14630" width="10.5703125" style="1" customWidth="1"/>
    <col min="14631" max="14631" width="9.5703125" style="1" customWidth="1"/>
    <col min="14632" max="14632" width="15.5703125" style="1" customWidth="1"/>
    <col min="14633" max="14633" width="10.5703125" style="1" customWidth="1"/>
    <col min="14634" max="14645" width="9.140625" style="1"/>
    <col min="14646" max="14646" width="8.42578125" style="1" bestFit="1" customWidth="1"/>
    <col min="14647" max="14848" width="9.140625" style="1"/>
    <col min="14849" max="14849" width="3.85546875" style="1" customWidth="1"/>
    <col min="14850" max="14850" width="25.140625" style="1" bestFit="1" customWidth="1"/>
    <col min="14851" max="14851" width="13.42578125" style="1" customWidth="1"/>
    <col min="14852" max="14852" width="13.85546875" style="1" customWidth="1"/>
    <col min="14853" max="14853" width="10.42578125" style="1" customWidth="1"/>
    <col min="14854" max="14854" width="12.140625" style="1" customWidth="1"/>
    <col min="14855" max="14855" width="10.42578125" style="1" customWidth="1"/>
    <col min="14856" max="14856" width="12.85546875" style="1" customWidth="1"/>
    <col min="14857" max="14857" width="10.42578125" style="1" customWidth="1"/>
    <col min="14858" max="14858" width="12.140625" style="1" customWidth="1"/>
    <col min="14859" max="14859" width="10.42578125" style="1" customWidth="1"/>
    <col min="14860" max="14860" width="11" style="1" customWidth="1"/>
    <col min="14861" max="14861" width="11.5703125" style="1" customWidth="1"/>
    <col min="14862" max="14862" width="10.5703125" style="1" customWidth="1"/>
    <col min="14863" max="14863" width="12.42578125" style="1" customWidth="1"/>
    <col min="14864" max="14864" width="10.85546875" style="1" customWidth="1"/>
    <col min="14865" max="14865" width="9.5703125" style="1" customWidth="1"/>
    <col min="14866" max="14866" width="12" style="1" customWidth="1"/>
    <col min="14867" max="14867" width="10.42578125" style="1" customWidth="1"/>
    <col min="14868" max="14868" width="11.5703125" style="1" customWidth="1"/>
    <col min="14869" max="14869" width="10" style="1" customWidth="1"/>
    <col min="14870" max="14870" width="11.140625" style="1" customWidth="1"/>
    <col min="14871" max="14871" width="9.42578125" style="1" customWidth="1"/>
    <col min="14872" max="14872" width="9.5703125" style="1" customWidth="1"/>
    <col min="14873" max="14873" width="10.5703125" style="1" customWidth="1"/>
    <col min="14874" max="14874" width="9.42578125" style="1" bestFit="1" customWidth="1"/>
    <col min="14875" max="14875" width="10.5703125" style="1" customWidth="1"/>
    <col min="14876" max="14876" width="9.42578125" style="1" bestFit="1" customWidth="1"/>
    <col min="14877" max="14877" width="9.85546875" style="1" customWidth="1"/>
    <col min="14878" max="14879" width="12.42578125" style="1" customWidth="1"/>
    <col min="14880" max="14880" width="12.5703125" style="1" customWidth="1"/>
    <col min="14881" max="14881" width="10.42578125" style="1" customWidth="1"/>
    <col min="14882" max="14882" width="9.42578125" style="1" bestFit="1" customWidth="1"/>
    <col min="14883" max="14883" width="10.140625" style="1" customWidth="1"/>
    <col min="14884" max="14884" width="13.42578125" style="1" customWidth="1"/>
    <col min="14885" max="14885" width="10.140625" style="1" customWidth="1"/>
    <col min="14886" max="14886" width="10.5703125" style="1" customWidth="1"/>
    <col min="14887" max="14887" width="9.5703125" style="1" customWidth="1"/>
    <col min="14888" max="14888" width="15.5703125" style="1" customWidth="1"/>
    <col min="14889" max="14889" width="10.5703125" style="1" customWidth="1"/>
    <col min="14890" max="14901" width="9.140625" style="1"/>
    <col min="14902" max="14902" width="8.42578125" style="1" bestFit="1" customWidth="1"/>
    <col min="14903" max="15104" width="9.140625" style="1"/>
    <col min="15105" max="15105" width="3.85546875" style="1" customWidth="1"/>
    <col min="15106" max="15106" width="25.140625" style="1" bestFit="1" customWidth="1"/>
    <col min="15107" max="15107" width="13.42578125" style="1" customWidth="1"/>
    <col min="15108" max="15108" width="13.85546875" style="1" customWidth="1"/>
    <col min="15109" max="15109" width="10.42578125" style="1" customWidth="1"/>
    <col min="15110" max="15110" width="12.140625" style="1" customWidth="1"/>
    <col min="15111" max="15111" width="10.42578125" style="1" customWidth="1"/>
    <col min="15112" max="15112" width="12.85546875" style="1" customWidth="1"/>
    <col min="15113" max="15113" width="10.42578125" style="1" customWidth="1"/>
    <col min="15114" max="15114" width="12.140625" style="1" customWidth="1"/>
    <col min="15115" max="15115" width="10.42578125" style="1" customWidth="1"/>
    <col min="15116" max="15116" width="11" style="1" customWidth="1"/>
    <col min="15117" max="15117" width="11.5703125" style="1" customWidth="1"/>
    <col min="15118" max="15118" width="10.5703125" style="1" customWidth="1"/>
    <col min="15119" max="15119" width="12.42578125" style="1" customWidth="1"/>
    <col min="15120" max="15120" width="10.85546875" style="1" customWidth="1"/>
    <col min="15121" max="15121" width="9.5703125" style="1" customWidth="1"/>
    <col min="15122" max="15122" width="12" style="1" customWidth="1"/>
    <col min="15123" max="15123" width="10.42578125" style="1" customWidth="1"/>
    <col min="15124" max="15124" width="11.5703125" style="1" customWidth="1"/>
    <col min="15125" max="15125" width="10" style="1" customWidth="1"/>
    <col min="15126" max="15126" width="11.140625" style="1" customWidth="1"/>
    <col min="15127" max="15127" width="9.42578125" style="1" customWidth="1"/>
    <col min="15128" max="15128" width="9.5703125" style="1" customWidth="1"/>
    <col min="15129" max="15129" width="10.5703125" style="1" customWidth="1"/>
    <col min="15130" max="15130" width="9.42578125" style="1" bestFit="1" customWidth="1"/>
    <col min="15131" max="15131" width="10.5703125" style="1" customWidth="1"/>
    <col min="15132" max="15132" width="9.42578125" style="1" bestFit="1" customWidth="1"/>
    <col min="15133" max="15133" width="9.85546875" style="1" customWidth="1"/>
    <col min="15134" max="15135" width="12.42578125" style="1" customWidth="1"/>
    <col min="15136" max="15136" width="12.5703125" style="1" customWidth="1"/>
    <col min="15137" max="15137" width="10.42578125" style="1" customWidth="1"/>
    <col min="15138" max="15138" width="9.42578125" style="1" bestFit="1" customWidth="1"/>
    <col min="15139" max="15139" width="10.140625" style="1" customWidth="1"/>
    <col min="15140" max="15140" width="13.42578125" style="1" customWidth="1"/>
    <col min="15141" max="15141" width="10.140625" style="1" customWidth="1"/>
    <col min="15142" max="15142" width="10.5703125" style="1" customWidth="1"/>
    <col min="15143" max="15143" width="9.5703125" style="1" customWidth="1"/>
    <col min="15144" max="15144" width="15.5703125" style="1" customWidth="1"/>
    <col min="15145" max="15145" width="10.5703125" style="1" customWidth="1"/>
    <col min="15146" max="15157" width="9.140625" style="1"/>
    <col min="15158" max="15158" width="8.42578125" style="1" bestFit="1" customWidth="1"/>
    <col min="15159" max="15360" width="9.140625" style="1"/>
    <col min="15361" max="15361" width="3.85546875" style="1" customWidth="1"/>
    <col min="15362" max="15362" width="25.140625" style="1" bestFit="1" customWidth="1"/>
    <col min="15363" max="15363" width="13.42578125" style="1" customWidth="1"/>
    <col min="15364" max="15364" width="13.85546875" style="1" customWidth="1"/>
    <col min="15365" max="15365" width="10.42578125" style="1" customWidth="1"/>
    <col min="15366" max="15366" width="12.140625" style="1" customWidth="1"/>
    <col min="15367" max="15367" width="10.42578125" style="1" customWidth="1"/>
    <col min="15368" max="15368" width="12.85546875" style="1" customWidth="1"/>
    <col min="15369" max="15369" width="10.42578125" style="1" customWidth="1"/>
    <col min="15370" max="15370" width="12.140625" style="1" customWidth="1"/>
    <col min="15371" max="15371" width="10.42578125" style="1" customWidth="1"/>
    <col min="15372" max="15372" width="11" style="1" customWidth="1"/>
    <col min="15373" max="15373" width="11.5703125" style="1" customWidth="1"/>
    <col min="15374" max="15374" width="10.5703125" style="1" customWidth="1"/>
    <col min="15375" max="15375" width="12.42578125" style="1" customWidth="1"/>
    <col min="15376" max="15376" width="10.85546875" style="1" customWidth="1"/>
    <col min="15377" max="15377" width="9.5703125" style="1" customWidth="1"/>
    <col min="15378" max="15378" width="12" style="1" customWidth="1"/>
    <col min="15379" max="15379" width="10.42578125" style="1" customWidth="1"/>
    <col min="15380" max="15380" width="11.5703125" style="1" customWidth="1"/>
    <col min="15381" max="15381" width="10" style="1" customWidth="1"/>
    <col min="15382" max="15382" width="11.140625" style="1" customWidth="1"/>
    <col min="15383" max="15383" width="9.42578125" style="1" customWidth="1"/>
    <col min="15384" max="15384" width="9.5703125" style="1" customWidth="1"/>
    <col min="15385" max="15385" width="10.5703125" style="1" customWidth="1"/>
    <col min="15386" max="15386" width="9.42578125" style="1" bestFit="1" customWidth="1"/>
    <col min="15387" max="15387" width="10.5703125" style="1" customWidth="1"/>
    <col min="15388" max="15388" width="9.42578125" style="1" bestFit="1" customWidth="1"/>
    <col min="15389" max="15389" width="9.85546875" style="1" customWidth="1"/>
    <col min="15390" max="15391" width="12.42578125" style="1" customWidth="1"/>
    <col min="15392" max="15392" width="12.5703125" style="1" customWidth="1"/>
    <col min="15393" max="15393" width="10.42578125" style="1" customWidth="1"/>
    <col min="15394" max="15394" width="9.42578125" style="1" bestFit="1" customWidth="1"/>
    <col min="15395" max="15395" width="10.140625" style="1" customWidth="1"/>
    <col min="15396" max="15396" width="13.42578125" style="1" customWidth="1"/>
    <col min="15397" max="15397" width="10.140625" style="1" customWidth="1"/>
    <col min="15398" max="15398" width="10.5703125" style="1" customWidth="1"/>
    <col min="15399" max="15399" width="9.5703125" style="1" customWidth="1"/>
    <col min="15400" max="15400" width="15.5703125" style="1" customWidth="1"/>
    <col min="15401" max="15401" width="10.5703125" style="1" customWidth="1"/>
    <col min="15402" max="15413" width="9.140625" style="1"/>
    <col min="15414" max="15414" width="8.42578125" style="1" bestFit="1" customWidth="1"/>
    <col min="15415" max="15616" width="9.140625" style="1"/>
    <col min="15617" max="15617" width="3.85546875" style="1" customWidth="1"/>
    <col min="15618" max="15618" width="25.140625" style="1" bestFit="1" customWidth="1"/>
    <col min="15619" max="15619" width="13.42578125" style="1" customWidth="1"/>
    <col min="15620" max="15620" width="13.85546875" style="1" customWidth="1"/>
    <col min="15621" max="15621" width="10.42578125" style="1" customWidth="1"/>
    <col min="15622" max="15622" width="12.140625" style="1" customWidth="1"/>
    <col min="15623" max="15623" width="10.42578125" style="1" customWidth="1"/>
    <col min="15624" max="15624" width="12.85546875" style="1" customWidth="1"/>
    <col min="15625" max="15625" width="10.42578125" style="1" customWidth="1"/>
    <col min="15626" max="15626" width="12.140625" style="1" customWidth="1"/>
    <col min="15627" max="15627" width="10.42578125" style="1" customWidth="1"/>
    <col min="15628" max="15628" width="11" style="1" customWidth="1"/>
    <col min="15629" max="15629" width="11.5703125" style="1" customWidth="1"/>
    <col min="15630" max="15630" width="10.5703125" style="1" customWidth="1"/>
    <col min="15631" max="15631" width="12.42578125" style="1" customWidth="1"/>
    <col min="15632" max="15632" width="10.85546875" style="1" customWidth="1"/>
    <col min="15633" max="15633" width="9.5703125" style="1" customWidth="1"/>
    <col min="15634" max="15634" width="12" style="1" customWidth="1"/>
    <col min="15635" max="15635" width="10.42578125" style="1" customWidth="1"/>
    <col min="15636" max="15636" width="11.5703125" style="1" customWidth="1"/>
    <col min="15637" max="15637" width="10" style="1" customWidth="1"/>
    <col min="15638" max="15638" width="11.140625" style="1" customWidth="1"/>
    <col min="15639" max="15639" width="9.42578125" style="1" customWidth="1"/>
    <col min="15640" max="15640" width="9.5703125" style="1" customWidth="1"/>
    <col min="15641" max="15641" width="10.5703125" style="1" customWidth="1"/>
    <col min="15642" max="15642" width="9.42578125" style="1" bestFit="1" customWidth="1"/>
    <col min="15643" max="15643" width="10.5703125" style="1" customWidth="1"/>
    <col min="15644" max="15644" width="9.42578125" style="1" bestFit="1" customWidth="1"/>
    <col min="15645" max="15645" width="9.85546875" style="1" customWidth="1"/>
    <col min="15646" max="15647" width="12.42578125" style="1" customWidth="1"/>
    <col min="15648" max="15648" width="12.5703125" style="1" customWidth="1"/>
    <col min="15649" max="15649" width="10.42578125" style="1" customWidth="1"/>
    <col min="15650" max="15650" width="9.42578125" style="1" bestFit="1" customWidth="1"/>
    <col min="15651" max="15651" width="10.140625" style="1" customWidth="1"/>
    <col min="15652" max="15652" width="13.42578125" style="1" customWidth="1"/>
    <col min="15653" max="15653" width="10.140625" style="1" customWidth="1"/>
    <col min="15654" max="15654" width="10.5703125" style="1" customWidth="1"/>
    <col min="15655" max="15655" width="9.5703125" style="1" customWidth="1"/>
    <col min="15656" max="15656" width="15.5703125" style="1" customWidth="1"/>
    <col min="15657" max="15657" width="10.5703125" style="1" customWidth="1"/>
    <col min="15658" max="15669" width="9.140625" style="1"/>
    <col min="15670" max="15670" width="8.42578125" style="1" bestFit="1" customWidth="1"/>
    <col min="15671" max="15872" width="9.140625" style="1"/>
    <col min="15873" max="15873" width="3.85546875" style="1" customWidth="1"/>
    <col min="15874" max="15874" width="25.140625" style="1" bestFit="1" customWidth="1"/>
    <col min="15875" max="15875" width="13.42578125" style="1" customWidth="1"/>
    <col min="15876" max="15876" width="13.85546875" style="1" customWidth="1"/>
    <col min="15877" max="15877" width="10.42578125" style="1" customWidth="1"/>
    <col min="15878" max="15878" width="12.140625" style="1" customWidth="1"/>
    <col min="15879" max="15879" width="10.42578125" style="1" customWidth="1"/>
    <col min="15880" max="15880" width="12.85546875" style="1" customWidth="1"/>
    <col min="15881" max="15881" width="10.42578125" style="1" customWidth="1"/>
    <col min="15882" max="15882" width="12.140625" style="1" customWidth="1"/>
    <col min="15883" max="15883" width="10.42578125" style="1" customWidth="1"/>
    <col min="15884" max="15884" width="11" style="1" customWidth="1"/>
    <col min="15885" max="15885" width="11.5703125" style="1" customWidth="1"/>
    <col min="15886" max="15886" width="10.5703125" style="1" customWidth="1"/>
    <col min="15887" max="15887" width="12.42578125" style="1" customWidth="1"/>
    <col min="15888" max="15888" width="10.85546875" style="1" customWidth="1"/>
    <col min="15889" max="15889" width="9.5703125" style="1" customWidth="1"/>
    <col min="15890" max="15890" width="12" style="1" customWidth="1"/>
    <col min="15891" max="15891" width="10.42578125" style="1" customWidth="1"/>
    <col min="15892" max="15892" width="11.5703125" style="1" customWidth="1"/>
    <col min="15893" max="15893" width="10" style="1" customWidth="1"/>
    <col min="15894" max="15894" width="11.140625" style="1" customWidth="1"/>
    <col min="15895" max="15895" width="9.42578125" style="1" customWidth="1"/>
    <col min="15896" max="15896" width="9.5703125" style="1" customWidth="1"/>
    <col min="15897" max="15897" width="10.5703125" style="1" customWidth="1"/>
    <col min="15898" max="15898" width="9.42578125" style="1" bestFit="1" customWidth="1"/>
    <col min="15899" max="15899" width="10.5703125" style="1" customWidth="1"/>
    <col min="15900" max="15900" width="9.42578125" style="1" bestFit="1" customWidth="1"/>
    <col min="15901" max="15901" width="9.85546875" style="1" customWidth="1"/>
    <col min="15902" max="15903" width="12.42578125" style="1" customWidth="1"/>
    <col min="15904" max="15904" width="12.5703125" style="1" customWidth="1"/>
    <col min="15905" max="15905" width="10.42578125" style="1" customWidth="1"/>
    <col min="15906" max="15906" width="9.42578125" style="1" bestFit="1" customWidth="1"/>
    <col min="15907" max="15907" width="10.140625" style="1" customWidth="1"/>
    <col min="15908" max="15908" width="13.42578125" style="1" customWidth="1"/>
    <col min="15909" max="15909" width="10.140625" style="1" customWidth="1"/>
    <col min="15910" max="15910" width="10.5703125" style="1" customWidth="1"/>
    <col min="15911" max="15911" width="9.5703125" style="1" customWidth="1"/>
    <col min="15912" max="15912" width="15.5703125" style="1" customWidth="1"/>
    <col min="15913" max="15913" width="10.5703125" style="1" customWidth="1"/>
    <col min="15914" max="15925" width="9.140625" style="1"/>
    <col min="15926" max="15926" width="8.42578125" style="1" bestFit="1" customWidth="1"/>
    <col min="15927" max="16128" width="9.140625" style="1"/>
    <col min="16129" max="16129" width="3.85546875" style="1" customWidth="1"/>
    <col min="16130" max="16130" width="25.140625" style="1" bestFit="1" customWidth="1"/>
    <col min="16131" max="16131" width="13.42578125" style="1" customWidth="1"/>
    <col min="16132" max="16132" width="13.85546875" style="1" customWidth="1"/>
    <col min="16133" max="16133" width="10.42578125" style="1" customWidth="1"/>
    <col min="16134" max="16134" width="12.140625" style="1" customWidth="1"/>
    <col min="16135" max="16135" width="10.42578125" style="1" customWidth="1"/>
    <col min="16136" max="16136" width="12.85546875" style="1" customWidth="1"/>
    <col min="16137" max="16137" width="10.42578125" style="1" customWidth="1"/>
    <col min="16138" max="16138" width="12.140625" style="1" customWidth="1"/>
    <col min="16139" max="16139" width="10.42578125" style="1" customWidth="1"/>
    <col min="16140" max="16140" width="11" style="1" customWidth="1"/>
    <col min="16141" max="16141" width="11.5703125" style="1" customWidth="1"/>
    <col min="16142" max="16142" width="10.5703125" style="1" customWidth="1"/>
    <col min="16143" max="16143" width="12.42578125" style="1" customWidth="1"/>
    <col min="16144" max="16144" width="10.85546875" style="1" customWidth="1"/>
    <col min="16145" max="16145" width="9.5703125" style="1" customWidth="1"/>
    <col min="16146" max="16146" width="12" style="1" customWidth="1"/>
    <col min="16147" max="16147" width="10.42578125" style="1" customWidth="1"/>
    <col min="16148" max="16148" width="11.5703125" style="1" customWidth="1"/>
    <col min="16149" max="16149" width="10" style="1" customWidth="1"/>
    <col min="16150" max="16150" width="11.140625" style="1" customWidth="1"/>
    <col min="16151" max="16151" width="9.42578125" style="1" customWidth="1"/>
    <col min="16152" max="16152" width="9.5703125" style="1" customWidth="1"/>
    <col min="16153" max="16153" width="10.5703125" style="1" customWidth="1"/>
    <col min="16154" max="16154" width="9.42578125" style="1" bestFit="1" customWidth="1"/>
    <col min="16155" max="16155" width="10.5703125" style="1" customWidth="1"/>
    <col min="16156" max="16156" width="9.42578125" style="1" bestFit="1" customWidth="1"/>
    <col min="16157" max="16157" width="9.85546875" style="1" customWidth="1"/>
    <col min="16158" max="16159" width="12.42578125" style="1" customWidth="1"/>
    <col min="16160" max="16160" width="12.5703125" style="1" customWidth="1"/>
    <col min="16161" max="16161" width="10.42578125" style="1" customWidth="1"/>
    <col min="16162" max="16162" width="9.42578125" style="1" bestFit="1" customWidth="1"/>
    <col min="16163" max="16163" width="10.140625" style="1" customWidth="1"/>
    <col min="16164" max="16164" width="13.42578125" style="1" customWidth="1"/>
    <col min="16165" max="16165" width="10.140625" style="1" customWidth="1"/>
    <col min="16166" max="16166" width="10.5703125" style="1" customWidth="1"/>
    <col min="16167" max="16167" width="9.5703125" style="1" customWidth="1"/>
    <col min="16168" max="16168" width="15.5703125" style="1" customWidth="1"/>
    <col min="16169" max="16169" width="10.5703125" style="1" customWidth="1"/>
    <col min="16170" max="16181" width="9.140625" style="1"/>
    <col min="16182" max="16182" width="8.42578125" style="1" bestFit="1" customWidth="1"/>
    <col min="16183" max="16384" width="9.140625" style="1"/>
  </cols>
  <sheetData>
    <row r="1" spans="1:154" s="9" customFormat="1" ht="18" x14ac:dyDescent="0.25">
      <c r="A1" s="2" t="s">
        <v>44</v>
      </c>
      <c r="B1" s="3"/>
      <c r="C1" s="4"/>
      <c r="D1" s="4"/>
      <c r="E1" s="4"/>
      <c r="F1" s="5"/>
      <c r="G1" s="6"/>
      <c r="H1" s="6"/>
      <c r="I1" s="6"/>
      <c r="J1" s="5"/>
      <c r="K1" s="5"/>
      <c r="L1" s="5"/>
      <c r="M1" s="5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8"/>
      <c r="BZ1" s="20"/>
      <c r="CA1" s="8"/>
      <c r="CB1" s="8"/>
      <c r="CC1" s="8"/>
      <c r="CD1" s="8"/>
      <c r="CE1" s="8"/>
      <c r="CF1" s="8"/>
      <c r="CG1" s="8"/>
      <c r="CH1" s="8"/>
      <c r="CI1" s="8"/>
      <c r="CJ1" s="8"/>
      <c r="CK1" s="8"/>
      <c r="CL1" s="8"/>
      <c r="CM1" s="8"/>
      <c r="CN1" s="8"/>
      <c r="CO1" s="8"/>
      <c r="CP1" s="8"/>
      <c r="CQ1" s="8"/>
      <c r="CR1" s="8"/>
      <c r="CS1" s="8"/>
      <c r="CT1" s="8"/>
      <c r="CU1" s="8"/>
      <c r="CV1" s="8"/>
      <c r="CW1" s="8"/>
      <c r="CX1" s="8"/>
      <c r="CY1" s="8"/>
      <c r="CZ1" s="8"/>
      <c r="DA1" s="8"/>
      <c r="DB1" s="8"/>
      <c r="DC1" s="8"/>
      <c r="DD1" s="8"/>
      <c r="DE1" s="8"/>
      <c r="DF1" s="8"/>
      <c r="DG1" s="8"/>
      <c r="DH1" s="8"/>
      <c r="DI1" s="8"/>
      <c r="DJ1" s="8"/>
      <c r="DK1" s="8"/>
      <c r="DL1" s="8"/>
      <c r="DM1" s="8"/>
      <c r="DN1" s="8"/>
      <c r="DO1" s="8"/>
      <c r="DP1" s="8"/>
      <c r="DQ1" s="8"/>
      <c r="DR1" s="8"/>
      <c r="DS1" s="8"/>
      <c r="DT1" s="8"/>
      <c r="DU1" s="8"/>
      <c r="DV1" s="8"/>
      <c r="DW1" s="8"/>
      <c r="DX1" s="8"/>
      <c r="DY1" s="8"/>
      <c r="DZ1" s="8"/>
      <c r="EA1" s="8"/>
      <c r="EB1" s="8"/>
      <c r="EC1" s="8"/>
      <c r="ED1" s="8"/>
      <c r="EE1" s="8"/>
      <c r="EF1" s="8"/>
      <c r="EG1" s="8"/>
      <c r="EH1" s="8"/>
      <c r="EI1" s="8"/>
      <c r="EJ1" s="8"/>
      <c r="EK1" s="8"/>
      <c r="EL1" s="8"/>
      <c r="EM1" s="8"/>
      <c r="EN1" s="8"/>
      <c r="EO1" s="8"/>
      <c r="EP1" s="8"/>
      <c r="EQ1" s="8"/>
      <c r="ER1" s="8"/>
      <c r="ES1" s="8"/>
      <c r="ET1" s="8"/>
      <c r="EU1" s="8"/>
      <c r="EV1" s="8"/>
      <c r="EW1" s="8"/>
      <c r="EX1" s="8"/>
    </row>
    <row r="2" spans="1:154" customFormat="1" ht="15.75" customHeight="1" thickBot="1" x14ac:dyDescent="0.3">
      <c r="A2" s="10"/>
      <c r="B2" s="17" t="s">
        <v>45</v>
      </c>
      <c r="C2" s="4"/>
      <c r="D2" s="4"/>
      <c r="E2" s="4"/>
      <c r="F2" s="5"/>
      <c r="G2" s="6"/>
      <c r="H2" s="6"/>
      <c r="I2" s="6"/>
      <c r="J2" s="6"/>
      <c r="K2" s="6"/>
      <c r="L2" s="6"/>
      <c r="M2" s="6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4"/>
      <c r="BX2" s="4"/>
      <c r="BY2" s="8"/>
    </row>
    <row r="3" spans="1:154" customFormat="1" ht="15.75" customHeight="1" thickBot="1" x14ac:dyDescent="0.3">
      <c r="A3" s="48" t="s">
        <v>0</v>
      </c>
      <c r="B3" s="49" t="s">
        <v>1</v>
      </c>
      <c r="C3" s="49" t="s">
        <v>2</v>
      </c>
      <c r="D3" s="49"/>
      <c r="E3" s="49"/>
      <c r="F3" s="49"/>
      <c r="G3" s="49"/>
      <c r="H3" s="49"/>
      <c r="I3" s="49"/>
      <c r="J3" s="49"/>
      <c r="K3" s="51" t="s">
        <v>3</v>
      </c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51"/>
      <c r="AD3" s="51"/>
      <c r="AE3" s="51"/>
      <c r="AF3" s="51"/>
      <c r="AG3" s="51"/>
      <c r="AH3" s="51"/>
      <c r="AI3" s="51"/>
      <c r="AJ3" s="51"/>
      <c r="AK3" s="51"/>
      <c r="AL3" s="51"/>
      <c r="AM3" s="51"/>
      <c r="AN3" s="51"/>
      <c r="AO3" s="51"/>
      <c r="AP3" s="51"/>
      <c r="AQ3" s="51" t="s">
        <v>4</v>
      </c>
      <c r="AR3" s="51"/>
      <c r="AS3" s="51"/>
      <c r="AT3" s="51"/>
      <c r="AU3" s="51"/>
      <c r="AV3" s="51"/>
      <c r="AW3" s="51"/>
      <c r="AX3" s="51"/>
      <c r="AY3" s="51"/>
      <c r="AZ3" s="51"/>
      <c r="BA3" s="51"/>
      <c r="BB3" s="51"/>
      <c r="BC3" s="51"/>
      <c r="BD3" s="51"/>
      <c r="BE3" s="51"/>
      <c r="BF3" s="51"/>
      <c r="BG3" s="47" t="s">
        <v>5</v>
      </c>
      <c r="BH3" s="47"/>
      <c r="BI3" s="47"/>
      <c r="BJ3" s="47"/>
      <c r="BK3" s="47"/>
      <c r="BL3" s="47"/>
      <c r="BM3" s="47"/>
      <c r="BN3" s="47"/>
      <c r="BO3" s="47"/>
      <c r="BP3" s="47"/>
      <c r="BQ3" s="47"/>
      <c r="BR3" s="47"/>
      <c r="BS3" s="47"/>
      <c r="BT3" s="47"/>
      <c r="BU3" s="47"/>
      <c r="BV3" s="47"/>
      <c r="BW3" s="47" t="s">
        <v>6</v>
      </c>
      <c r="BX3" s="47"/>
      <c r="BY3" s="47"/>
      <c r="BZ3" s="47"/>
      <c r="CA3" s="47"/>
      <c r="CB3" s="47"/>
      <c r="CC3" s="47"/>
      <c r="CD3" s="47"/>
      <c r="CE3" s="47"/>
      <c r="CF3" s="47"/>
      <c r="CG3" s="47"/>
      <c r="CH3" s="47"/>
      <c r="CI3" s="47"/>
      <c r="CJ3" s="47"/>
      <c r="CK3" s="47"/>
      <c r="CL3" s="47"/>
      <c r="CM3" s="47" t="s">
        <v>7</v>
      </c>
      <c r="CN3" s="47"/>
      <c r="CO3" s="47"/>
      <c r="CP3" s="47"/>
      <c r="CQ3" s="47"/>
      <c r="CR3" s="47"/>
      <c r="CS3" s="47"/>
      <c r="CT3" s="47"/>
      <c r="CU3" s="47"/>
      <c r="CV3" s="47"/>
      <c r="CW3" s="47"/>
      <c r="CX3" s="47"/>
      <c r="CY3" s="47"/>
      <c r="CZ3" s="47"/>
      <c r="DA3" s="47"/>
      <c r="DB3" s="47"/>
      <c r="DC3" s="47" t="s">
        <v>8</v>
      </c>
      <c r="DD3" s="47"/>
      <c r="DE3" s="47"/>
      <c r="DF3" s="47"/>
      <c r="DG3" s="47"/>
      <c r="DH3" s="47"/>
      <c r="DI3" s="47"/>
      <c r="DJ3" s="47"/>
      <c r="DK3" s="47"/>
      <c r="DL3" s="47"/>
      <c r="DM3" s="47"/>
      <c r="DN3" s="47"/>
      <c r="DO3" s="47"/>
      <c r="DP3" s="47"/>
      <c r="DQ3" s="47"/>
      <c r="DR3" s="47"/>
      <c r="DS3" s="47" t="s">
        <v>9</v>
      </c>
      <c r="DT3" s="47"/>
      <c r="DU3" s="47"/>
      <c r="DV3" s="47"/>
      <c r="DW3" s="47"/>
      <c r="DX3" s="47"/>
      <c r="DY3" s="47"/>
      <c r="DZ3" s="47"/>
      <c r="EA3" s="47"/>
      <c r="EB3" s="47"/>
      <c r="EC3" s="47"/>
      <c r="ED3" s="47"/>
      <c r="EE3" s="47"/>
      <c r="EF3" s="47"/>
      <c r="EG3" s="47"/>
      <c r="EH3" s="47"/>
      <c r="EI3" s="47" t="s">
        <v>10</v>
      </c>
      <c r="EJ3" s="47"/>
      <c r="EK3" s="47"/>
      <c r="EL3" s="47"/>
      <c r="EM3" s="47"/>
      <c r="EN3" s="47"/>
      <c r="EO3" s="47"/>
      <c r="EP3" s="47"/>
      <c r="EQ3" s="47"/>
      <c r="ER3" s="47"/>
      <c r="ES3" s="47"/>
      <c r="ET3" s="47"/>
      <c r="EU3" s="47"/>
      <c r="EV3" s="47"/>
      <c r="EW3" s="47"/>
      <c r="EX3" s="47"/>
    </row>
    <row r="4" spans="1:154" customFormat="1" ht="21" customHeight="1" thickBot="1" x14ac:dyDescent="0.3">
      <c r="A4" s="48"/>
      <c r="B4" s="50"/>
      <c r="C4" s="49"/>
      <c r="D4" s="49"/>
      <c r="E4" s="49"/>
      <c r="F4" s="49"/>
      <c r="G4" s="49"/>
      <c r="H4" s="49"/>
      <c r="I4" s="49"/>
      <c r="J4" s="49"/>
      <c r="K4" s="47" t="s">
        <v>11</v>
      </c>
      <c r="L4" s="47"/>
      <c r="M4" s="47"/>
      <c r="N4" s="47"/>
      <c r="O4" s="47"/>
      <c r="P4" s="47"/>
      <c r="Q4" s="47"/>
      <c r="R4" s="47"/>
      <c r="S4" s="47" t="s">
        <v>12</v>
      </c>
      <c r="T4" s="47"/>
      <c r="U4" s="47"/>
      <c r="V4" s="47"/>
      <c r="W4" s="47"/>
      <c r="X4" s="47"/>
      <c r="Y4" s="47"/>
      <c r="Z4" s="47"/>
      <c r="AA4" s="47" t="s">
        <v>13</v>
      </c>
      <c r="AB4" s="47"/>
      <c r="AC4" s="47"/>
      <c r="AD4" s="47"/>
      <c r="AE4" s="47"/>
      <c r="AF4" s="47"/>
      <c r="AG4" s="47"/>
      <c r="AH4" s="47"/>
      <c r="AI4" s="47" t="s">
        <v>14</v>
      </c>
      <c r="AJ4" s="47"/>
      <c r="AK4" s="47"/>
      <c r="AL4" s="47"/>
      <c r="AM4" s="47"/>
      <c r="AN4" s="47"/>
      <c r="AO4" s="47"/>
      <c r="AP4" s="47"/>
      <c r="AQ4" s="47" t="s">
        <v>15</v>
      </c>
      <c r="AR4" s="47"/>
      <c r="AS4" s="47"/>
      <c r="AT4" s="47"/>
      <c r="AU4" s="47"/>
      <c r="AV4" s="47"/>
      <c r="AW4" s="47"/>
      <c r="AX4" s="47"/>
      <c r="AY4" s="47" t="s">
        <v>16</v>
      </c>
      <c r="AZ4" s="47"/>
      <c r="BA4" s="47"/>
      <c r="BB4" s="47"/>
      <c r="BC4" s="47"/>
      <c r="BD4" s="47"/>
      <c r="BE4" s="47"/>
      <c r="BF4" s="47"/>
      <c r="BG4" s="47" t="s">
        <v>17</v>
      </c>
      <c r="BH4" s="47"/>
      <c r="BI4" s="47"/>
      <c r="BJ4" s="47"/>
      <c r="BK4" s="47"/>
      <c r="BL4" s="47"/>
      <c r="BM4" s="47"/>
      <c r="BN4" s="47"/>
      <c r="BO4" s="47" t="s">
        <v>16</v>
      </c>
      <c r="BP4" s="47"/>
      <c r="BQ4" s="47"/>
      <c r="BR4" s="47"/>
      <c r="BS4" s="47"/>
      <c r="BT4" s="47"/>
      <c r="BU4" s="47"/>
      <c r="BV4" s="47"/>
      <c r="BW4" s="47" t="s">
        <v>18</v>
      </c>
      <c r="BX4" s="47"/>
      <c r="BY4" s="47"/>
      <c r="BZ4" s="47"/>
      <c r="CA4" s="47"/>
      <c r="CB4" s="47"/>
      <c r="CC4" s="47"/>
      <c r="CD4" s="47"/>
      <c r="CE4" s="47" t="s">
        <v>16</v>
      </c>
      <c r="CF4" s="47"/>
      <c r="CG4" s="47"/>
      <c r="CH4" s="47"/>
      <c r="CI4" s="47"/>
      <c r="CJ4" s="47"/>
      <c r="CK4" s="47"/>
      <c r="CL4" s="47"/>
      <c r="CM4" s="47" t="s">
        <v>19</v>
      </c>
      <c r="CN4" s="47"/>
      <c r="CO4" s="47"/>
      <c r="CP4" s="47"/>
      <c r="CQ4" s="47"/>
      <c r="CR4" s="47"/>
      <c r="CS4" s="47"/>
      <c r="CT4" s="47"/>
      <c r="CU4" s="47" t="s">
        <v>16</v>
      </c>
      <c r="CV4" s="47"/>
      <c r="CW4" s="47"/>
      <c r="CX4" s="47"/>
      <c r="CY4" s="47"/>
      <c r="CZ4" s="47"/>
      <c r="DA4" s="47"/>
      <c r="DB4" s="47"/>
      <c r="DC4" s="47" t="s">
        <v>20</v>
      </c>
      <c r="DD4" s="47"/>
      <c r="DE4" s="47"/>
      <c r="DF4" s="47"/>
      <c r="DG4" s="47"/>
      <c r="DH4" s="47"/>
      <c r="DI4" s="47"/>
      <c r="DJ4" s="47"/>
      <c r="DK4" s="47" t="s">
        <v>16</v>
      </c>
      <c r="DL4" s="47"/>
      <c r="DM4" s="47"/>
      <c r="DN4" s="47"/>
      <c r="DO4" s="47"/>
      <c r="DP4" s="47"/>
      <c r="DQ4" s="47"/>
      <c r="DR4" s="47"/>
      <c r="DS4" s="47" t="s">
        <v>21</v>
      </c>
      <c r="DT4" s="47"/>
      <c r="DU4" s="47"/>
      <c r="DV4" s="47"/>
      <c r="DW4" s="47"/>
      <c r="DX4" s="47"/>
      <c r="DY4" s="47"/>
      <c r="DZ4" s="47"/>
      <c r="EA4" s="47" t="s">
        <v>16</v>
      </c>
      <c r="EB4" s="47"/>
      <c r="EC4" s="47"/>
      <c r="ED4" s="47"/>
      <c r="EE4" s="47"/>
      <c r="EF4" s="47"/>
      <c r="EG4" s="47"/>
      <c r="EH4" s="47"/>
      <c r="EI4" s="47" t="s">
        <v>22</v>
      </c>
      <c r="EJ4" s="47"/>
      <c r="EK4" s="47"/>
      <c r="EL4" s="47"/>
      <c r="EM4" s="47"/>
      <c r="EN4" s="47"/>
      <c r="EO4" s="47"/>
      <c r="EP4" s="47"/>
      <c r="EQ4" s="47" t="s">
        <v>16</v>
      </c>
      <c r="ER4" s="47"/>
      <c r="ES4" s="47"/>
      <c r="ET4" s="47"/>
      <c r="EU4" s="47"/>
      <c r="EV4" s="47"/>
      <c r="EW4" s="47"/>
      <c r="EX4" s="47"/>
    </row>
    <row r="5" spans="1:154" customFormat="1" ht="33" customHeight="1" thickBot="1" x14ac:dyDescent="0.3">
      <c r="A5" s="48"/>
      <c r="B5" s="50"/>
      <c r="C5" s="44" t="s">
        <v>23</v>
      </c>
      <c r="D5" s="44" t="s">
        <v>24</v>
      </c>
      <c r="E5" s="46" t="s">
        <v>25</v>
      </c>
      <c r="F5" s="46"/>
      <c r="G5" s="46"/>
      <c r="H5" s="46"/>
      <c r="I5" s="46"/>
      <c r="J5" s="46"/>
      <c r="K5" s="44" t="s">
        <v>26</v>
      </c>
      <c r="L5" s="44" t="s">
        <v>27</v>
      </c>
      <c r="M5" s="46" t="s">
        <v>25</v>
      </c>
      <c r="N5" s="46"/>
      <c r="O5" s="46"/>
      <c r="P5" s="46"/>
      <c r="Q5" s="46"/>
      <c r="R5" s="46"/>
      <c r="S5" s="44" t="s">
        <v>28</v>
      </c>
      <c r="T5" s="44" t="s">
        <v>27</v>
      </c>
      <c r="U5" s="46" t="s">
        <v>25</v>
      </c>
      <c r="V5" s="46"/>
      <c r="W5" s="46"/>
      <c r="X5" s="46"/>
      <c r="Y5" s="46"/>
      <c r="Z5" s="46"/>
      <c r="AA5" s="44" t="s">
        <v>28</v>
      </c>
      <c r="AB5" s="44" t="s">
        <v>27</v>
      </c>
      <c r="AC5" s="46" t="s">
        <v>25</v>
      </c>
      <c r="AD5" s="46"/>
      <c r="AE5" s="46"/>
      <c r="AF5" s="46"/>
      <c r="AG5" s="46"/>
      <c r="AH5" s="46"/>
      <c r="AI5" s="44" t="s">
        <v>28</v>
      </c>
      <c r="AJ5" s="44" t="s">
        <v>27</v>
      </c>
      <c r="AK5" s="46" t="s">
        <v>25</v>
      </c>
      <c r="AL5" s="46"/>
      <c r="AM5" s="46"/>
      <c r="AN5" s="46"/>
      <c r="AO5" s="46"/>
      <c r="AP5" s="46"/>
      <c r="AQ5" s="44" t="s">
        <v>28</v>
      </c>
      <c r="AR5" s="44" t="s">
        <v>27</v>
      </c>
      <c r="AS5" s="46" t="s">
        <v>25</v>
      </c>
      <c r="AT5" s="46"/>
      <c r="AU5" s="46"/>
      <c r="AV5" s="46"/>
      <c r="AW5" s="46"/>
      <c r="AX5" s="46"/>
      <c r="AY5" s="44" t="s">
        <v>28</v>
      </c>
      <c r="AZ5" s="44" t="s">
        <v>27</v>
      </c>
      <c r="BA5" s="44" t="s">
        <v>25</v>
      </c>
      <c r="BB5" s="44"/>
      <c r="BC5" s="44"/>
      <c r="BD5" s="44"/>
      <c r="BE5" s="44"/>
      <c r="BF5" s="44"/>
      <c r="BG5" s="44" t="s">
        <v>28</v>
      </c>
      <c r="BH5" s="44" t="s">
        <v>27</v>
      </c>
      <c r="BI5" s="44" t="s">
        <v>25</v>
      </c>
      <c r="BJ5" s="44"/>
      <c r="BK5" s="44"/>
      <c r="BL5" s="44"/>
      <c r="BM5" s="44"/>
      <c r="BN5" s="44"/>
      <c r="BO5" s="44" t="s">
        <v>28</v>
      </c>
      <c r="BP5" s="44" t="s">
        <v>27</v>
      </c>
      <c r="BQ5" s="44" t="s">
        <v>25</v>
      </c>
      <c r="BR5" s="44"/>
      <c r="BS5" s="44"/>
      <c r="BT5" s="44"/>
      <c r="BU5" s="44"/>
      <c r="BV5" s="44"/>
      <c r="BW5" s="44" t="s">
        <v>28</v>
      </c>
      <c r="BX5" s="44" t="s">
        <v>27</v>
      </c>
      <c r="BY5" s="44" t="s">
        <v>25</v>
      </c>
      <c r="BZ5" s="44"/>
      <c r="CA5" s="44"/>
      <c r="CB5" s="44"/>
      <c r="CC5" s="44"/>
      <c r="CD5" s="44"/>
      <c r="CE5" s="44" t="s">
        <v>28</v>
      </c>
      <c r="CF5" s="44" t="s">
        <v>27</v>
      </c>
      <c r="CG5" s="46" t="s">
        <v>25</v>
      </c>
      <c r="CH5" s="46"/>
      <c r="CI5" s="46"/>
      <c r="CJ5" s="46"/>
      <c r="CK5" s="46"/>
      <c r="CL5" s="46"/>
      <c r="CM5" s="44" t="s">
        <v>28</v>
      </c>
      <c r="CN5" s="44" t="s">
        <v>27</v>
      </c>
      <c r="CO5" s="46" t="s">
        <v>25</v>
      </c>
      <c r="CP5" s="46"/>
      <c r="CQ5" s="46"/>
      <c r="CR5" s="46"/>
      <c r="CS5" s="46"/>
      <c r="CT5" s="46"/>
      <c r="CU5" s="44" t="s">
        <v>28</v>
      </c>
      <c r="CV5" s="44" t="s">
        <v>27</v>
      </c>
      <c r="CW5" s="46" t="s">
        <v>25</v>
      </c>
      <c r="CX5" s="46"/>
      <c r="CY5" s="46"/>
      <c r="CZ5" s="46"/>
      <c r="DA5" s="46"/>
      <c r="DB5" s="46"/>
      <c r="DC5" s="44" t="s">
        <v>28</v>
      </c>
      <c r="DD5" s="44" t="s">
        <v>27</v>
      </c>
      <c r="DE5" s="46" t="s">
        <v>25</v>
      </c>
      <c r="DF5" s="46"/>
      <c r="DG5" s="46"/>
      <c r="DH5" s="46"/>
      <c r="DI5" s="46"/>
      <c r="DJ5" s="46"/>
      <c r="DK5" s="44" t="s">
        <v>28</v>
      </c>
      <c r="DL5" s="44" t="s">
        <v>27</v>
      </c>
      <c r="DM5" s="46" t="s">
        <v>25</v>
      </c>
      <c r="DN5" s="46"/>
      <c r="DO5" s="46"/>
      <c r="DP5" s="46"/>
      <c r="DQ5" s="46"/>
      <c r="DR5" s="46"/>
      <c r="DS5" s="44" t="s">
        <v>28</v>
      </c>
      <c r="DT5" s="44" t="s">
        <v>27</v>
      </c>
      <c r="DU5" s="46" t="s">
        <v>25</v>
      </c>
      <c r="DV5" s="46"/>
      <c r="DW5" s="46"/>
      <c r="DX5" s="46"/>
      <c r="DY5" s="46"/>
      <c r="DZ5" s="46"/>
      <c r="EA5" s="44" t="s">
        <v>28</v>
      </c>
      <c r="EB5" s="44" t="s">
        <v>27</v>
      </c>
      <c r="EC5" s="46" t="s">
        <v>25</v>
      </c>
      <c r="ED5" s="46"/>
      <c r="EE5" s="46"/>
      <c r="EF5" s="46"/>
      <c r="EG5" s="46"/>
      <c r="EH5" s="46"/>
      <c r="EI5" s="44" t="s">
        <v>28</v>
      </c>
      <c r="EJ5" s="44" t="s">
        <v>27</v>
      </c>
      <c r="EK5" s="46" t="s">
        <v>25</v>
      </c>
      <c r="EL5" s="46"/>
      <c r="EM5" s="46"/>
      <c r="EN5" s="46"/>
      <c r="EO5" s="46"/>
      <c r="EP5" s="46"/>
      <c r="EQ5" s="44" t="s">
        <v>28</v>
      </c>
      <c r="ER5" s="44" t="s">
        <v>27</v>
      </c>
      <c r="ES5" s="46" t="s">
        <v>25</v>
      </c>
      <c r="ET5" s="46"/>
      <c r="EU5" s="46"/>
      <c r="EV5" s="46"/>
      <c r="EW5" s="46"/>
      <c r="EX5" s="46"/>
    </row>
    <row r="6" spans="1:154" customFormat="1" ht="36" customHeight="1" thickBot="1" x14ac:dyDescent="0.3">
      <c r="A6" s="48"/>
      <c r="B6" s="50"/>
      <c r="C6" s="44"/>
      <c r="D6" s="44"/>
      <c r="E6" s="44" t="s">
        <v>29</v>
      </c>
      <c r="F6" s="44" t="s">
        <v>30</v>
      </c>
      <c r="G6" s="52" t="s">
        <v>42</v>
      </c>
      <c r="H6" s="52"/>
      <c r="I6" s="52" t="s">
        <v>43</v>
      </c>
      <c r="J6" s="52"/>
      <c r="K6" s="44"/>
      <c r="L6" s="44"/>
      <c r="M6" s="44" t="s">
        <v>29</v>
      </c>
      <c r="N6" s="44" t="s">
        <v>30</v>
      </c>
      <c r="O6" s="44" t="s">
        <v>42</v>
      </c>
      <c r="P6" s="44"/>
      <c r="Q6" s="44" t="s">
        <v>43</v>
      </c>
      <c r="R6" s="44"/>
      <c r="S6" s="44"/>
      <c r="T6" s="44"/>
      <c r="U6" s="44" t="s">
        <v>29</v>
      </c>
      <c r="V6" s="44" t="s">
        <v>30</v>
      </c>
      <c r="W6" s="44" t="s">
        <v>42</v>
      </c>
      <c r="X6" s="44"/>
      <c r="Y6" s="44" t="s">
        <v>43</v>
      </c>
      <c r="Z6" s="44"/>
      <c r="AA6" s="44"/>
      <c r="AB6" s="44"/>
      <c r="AC6" s="44" t="s">
        <v>29</v>
      </c>
      <c r="AD6" s="44" t="s">
        <v>30</v>
      </c>
      <c r="AE6" s="44" t="s">
        <v>42</v>
      </c>
      <c r="AF6" s="44"/>
      <c r="AG6" s="44" t="s">
        <v>43</v>
      </c>
      <c r="AH6" s="44"/>
      <c r="AI6" s="44"/>
      <c r="AJ6" s="44"/>
      <c r="AK6" s="44" t="s">
        <v>29</v>
      </c>
      <c r="AL6" s="44" t="s">
        <v>30</v>
      </c>
      <c r="AM6" s="44" t="s">
        <v>42</v>
      </c>
      <c r="AN6" s="44"/>
      <c r="AO6" s="44" t="s">
        <v>43</v>
      </c>
      <c r="AP6" s="44"/>
      <c r="AQ6" s="44"/>
      <c r="AR6" s="44"/>
      <c r="AS6" s="44" t="s">
        <v>29</v>
      </c>
      <c r="AT6" s="44" t="s">
        <v>30</v>
      </c>
      <c r="AU6" s="43" t="s">
        <v>42</v>
      </c>
      <c r="AV6" s="43"/>
      <c r="AW6" s="43" t="s">
        <v>43</v>
      </c>
      <c r="AX6" s="43"/>
      <c r="AY6" s="44"/>
      <c r="AZ6" s="44"/>
      <c r="BA6" s="44" t="s">
        <v>29</v>
      </c>
      <c r="BB6" s="44" t="s">
        <v>30</v>
      </c>
      <c r="BC6" s="43" t="s">
        <v>42</v>
      </c>
      <c r="BD6" s="43"/>
      <c r="BE6" s="43" t="s">
        <v>43</v>
      </c>
      <c r="BF6" s="43"/>
      <c r="BG6" s="44"/>
      <c r="BH6" s="44"/>
      <c r="BI6" s="44" t="s">
        <v>29</v>
      </c>
      <c r="BJ6" s="44" t="s">
        <v>30</v>
      </c>
      <c r="BK6" s="43" t="s">
        <v>42</v>
      </c>
      <c r="BL6" s="43"/>
      <c r="BM6" s="43" t="s">
        <v>43</v>
      </c>
      <c r="BN6" s="43"/>
      <c r="BO6" s="44"/>
      <c r="BP6" s="44"/>
      <c r="BQ6" s="44" t="s">
        <v>29</v>
      </c>
      <c r="BR6" s="44" t="s">
        <v>30</v>
      </c>
      <c r="BS6" s="43" t="s">
        <v>42</v>
      </c>
      <c r="BT6" s="43"/>
      <c r="BU6" s="43" t="s">
        <v>43</v>
      </c>
      <c r="BV6" s="43"/>
      <c r="BW6" s="44"/>
      <c r="BX6" s="44"/>
      <c r="BY6" s="44" t="s">
        <v>29</v>
      </c>
      <c r="BZ6" s="44" t="s">
        <v>30</v>
      </c>
      <c r="CA6" s="43" t="s">
        <v>42</v>
      </c>
      <c r="CB6" s="43"/>
      <c r="CC6" s="43" t="s">
        <v>43</v>
      </c>
      <c r="CD6" s="43"/>
      <c r="CE6" s="44"/>
      <c r="CF6" s="44"/>
      <c r="CG6" s="44" t="s">
        <v>29</v>
      </c>
      <c r="CH6" s="44" t="s">
        <v>30</v>
      </c>
      <c r="CI6" s="43" t="s">
        <v>42</v>
      </c>
      <c r="CJ6" s="43"/>
      <c r="CK6" s="43" t="s">
        <v>43</v>
      </c>
      <c r="CL6" s="43"/>
      <c r="CM6" s="44"/>
      <c r="CN6" s="44"/>
      <c r="CO6" s="44" t="s">
        <v>29</v>
      </c>
      <c r="CP6" s="44" t="s">
        <v>30</v>
      </c>
      <c r="CQ6" s="43" t="s">
        <v>42</v>
      </c>
      <c r="CR6" s="43"/>
      <c r="CS6" s="43" t="s">
        <v>43</v>
      </c>
      <c r="CT6" s="43"/>
      <c r="CU6" s="44"/>
      <c r="CV6" s="44"/>
      <c r="CW6" s="44" t="s">
        <v>29</v>
      </c>
      <c r="CX6" s="44" t="s">
        <v>30</v>
      </c>
      <c r="CY6" s="43" t="s">
        <v>42</v>
      </c>
      <c r="CZ6" s="43"/>
      <c r="DA6" s="43" t="s">
        <v>43</v>
      </c>
      <c r="DB6" s="43"/>
      <c r="DC6" s="44"/>
      <c r="DD6" s="44"/>
      <c r="DE6" s="44" t="s">
        <v>29</v>
      </c>
      <c r="DF6" s="44" t="s">
        <v>30</v>
      </c>
      <c r="DG6" s="43" t="s">
        <v>42</v>
      </c>
      <c r="DH6" s="43"/>
      <c r="DI6" s="43" t="s">
        <v>43</v>
      </c>
      <c r="DJ6" s="43"/>
      <c r="DK6" s="44"/>
      <c r="DL6" s="44"/>
      <c r="DM6" s="44" t="s">
        <v>29</v>
      </c>
      <c r="DN6" s="44" t="s">
        <v>30</v>
      </c>
      <c r="DO6" s="43" t="s">
        <v>42</v>
      </c>
      <c r="DP6" s="43"/>
      <c r="DQ6" s="43" t="s">
        <v>43</v>
      </c>
      <c r="DR6" s="43"/>
      <c r="DS6" s="44"/>
      <c r="DT6" s="44"/>
      <c r="DU6" s="44" t="s">
        <v>29</v>
      </c>
      <c r="DV6" s="44" t="s">
        <v>30</v>
      </c>
      <c r="DW6" s="43" t="s">
        <v>42</v>
      </c>
      <c r="DX6" s="43"/>
      <c r="DY6" s="43" t="s">
        <v>43</v>
      </c>
      <c r="DZ6" s="43"/>
      <c r="EA6" s="44"/>
      <c r="EB6" s="44"/>
      <c r="EC6" s="44" t="s">
        <v>29</v>
      </c>
      <c r="ED6" s="44" t="s">
        <v>30</v>
      </c>
      <c r="EE6" s="43" t="s">
        <v>42</v>
      </c>
      <c r="EF6" s="43"/>
      <c r="EG6" s="43" t="s">
        <v>43</v>
      </c>
      <c r="EH6" s="43"/>
      <c r="EI6" s="44"/>
      <c r="EJ6" s="44"/>
      <c r="EK6" s="44" t="s">
        <v>29</v>
      </c>
      <c r="EL6" s="44" t="s">
        <v>30</v>
      </c>
      <c r="EM6" s="44" t="s">
        <v>42</v>
      </c>
      <c r="EN6" s="44"/>
      <c r="EO6" s="44" t="s">
        <v>43</v>
      </c>
      <c r="EP6" s="44"/>
      <c r="EQ6" s="44"/>
      <c r="ER6" s="44"/>
      <c r="ES6" s="44" t="s">
        <v>29</v>
      </c>
      <c r="ET6" s="44" t="s">
        <v>30</v>
      </c>
      <c r="EU6" s="44" t="s">
        <v>42</v>
      </c>
      <c r="EV6" s="44"/>
      <c r="EW6" s="44" t="s">
        <v>43</v>
      </c>
      <c r="EX6" s="44"/>
    </row>
    <row r="7" spans="1:154" customFormat="1" ht="29.25" customHeight="1" thickBot="1" x14ac:dyDescent="0.3">
      <c r="A7" s="48"/>
      <c r="B7" s="50"/>
      <c r="C7" s="45"/>
      <c r="D7" s="45"/>
      <c r="E7" s="44"/>
      <c r="F7" s="44"/>
      <c r="G7" s="39" t="s">
        <v>29</v>
      </c>
      <c r="H7" s="39" t="s">
        <v>30</v>
      </c>
      <c r="I7" s="39" t="s">
        <v>29</v>
      </c>
      <c r="J7" s="39" t="s">
        <v>30</v>
      </c>
      <c r="K7" s="44"/>
      <c r="L7" s="44"/>
      <c r="M7" s="44"/>
      <c r="N7" s="44"/>
      <c r="O7" s="39" t="s">
        <v>29</v>
      </c>
      <c r="P7" s="39" t="s">
        <v>30</v>
      </c>
      <c r="Q7" s="39" t="s">
        <v>29</v>
      </c>
      <c r="R7" s="39" t="s">
        <v>30</v>
      </c>
      <c r="S7" s="44"/>
      <c r="T7" s="44"/>
      <c r="U7" s="44"/>
      <c r="V7" s="44"/>
      <c r="W7" s="39" t="s">
        <v>29</v>
      </c>
      <c r="X7" s="39" t="s">
        <v>30</v>
      </c>
      <c r="Y7" s="39" t="s">
        <v>29</v>
      </c>
      <c r="Z7" s="39" t="s">
        <v>30</v>
      </c>
      <c r="AA7" s="44"/>
      <c r="AB7" s="44"/>
      <c r="AC7" s="44"/>
      <c r="AD7" s="44"/>
      <c r="AE7" s="39" t="s">
        <v>29</v>
      </c>
      <c r="AF7" s="39" t="s">
        <v>30</v>
      </c>
      <c r="AG7" s="39" t="s">
        <v>29</v>
      </c>
      <c r="AH7" s="39" t="s">
        <v>30</v>
      </c>
      <c r="AI7" s="44"/>
      <c r="AJ7" s="44"/>
      <c r="AK7" s="44"/>
      <c r="AL7" s="44"/>
      <c r="AM7" s="39" t="s">
        <v>29</v>
      </c>
      <c r="AN7" s="39" t="s">
        <v>30</v>
      </c>
      <c r="AO7" s="39" t="s">
        <v>29</v>
      </c>
      <c r="AP7" s="39" t="s">
        <v>30</v>
      </c>
      <c r="AQ7" s="45"/>
      <c r="AR7" s="45"/>
      <c r="AS7" s="44"/>
      <c r="AT7" s="44"/>
      <c r="AU7" s="39" t="s">
        <v>29</v>
      </c>
      <c r="AV7" s="39" t="s">
        <v>30</v>
      </c>
      <c r="AW7" s="39" t="s">
        <v>29</v>
      </c>
      <c r="AX7" s="39" t="s">
        <v>30</v>
      </c>
      <c r="AY7" s="45"/>
      <c r="AZ7" s="45"/>
      <c r="BA7" s="44"/>
      <c r="BB7" s="44"/>
      <c r="BC7" s="39" t="s">
        <v>29</v>
      </c>
      <c r="BD7" s="39" t="s">
        <v>30</v>
      </c>
      <c r="BE7" s="39" t="s">
        <v>29</v>
      </c>
      <c r="BF7" s="39" t="s">
        <v>30</v>
      </c>
      <c r="BG7" s="45"/>
      <c r="BH7" s="45"/>
      <c r="BI7" s="44"/>
      <c r="BJ7" s="44"/>
      <c r="BK7" s="39" t="s">
        <v>29</v>
      </c>
      <c r="BL7" s="39" t="s">
        <v>30</v>
      </c>
      <c r="BM7" s="39" t="s">
        <v>29</v>
      </c>
      <c r="BN7" s="39" t="s">
        <v>30</v>
      </c>
      <c r="BO7" s="45"/>
      <c r="BP7" s="45"/>
      <c r="BQ7" s="44"/>
      <c r="BR7" s="44"/>
      <c r="BS7" s="39" t="s">
        <v>29</v>
      </c>
      <c r="BT7" s="39" t="s">
        <v>30</v>
      </c>
      <c r="BU7" s="39" t="s">
        <v>29</v>
      </c>
      <c r="BV7" s="39" t="s">
        <v>30</v>
      </c>
      <c r="BW7" s="45"/>
      <c r="BX7" s="45"/>
      <c r="BY7" s="44"/>
      <c r="BZ7" s="44"/>
      <c r="CA7" s="39" t="s">
        <v>29</v>
      </c>
      <c r="CB7" s="39" t="s">
        <v>30</v>
      </c>
      <c r="CC7" s="39" t="s">
        <v>29</v>
      </c>
      <c r="CD7" s="39" t="s">
        <v>30</v>
      </c>
      <c r="CE7" s="45"/>
      <c r="CF7" s="45"/>
      <c r="CG7" s="44"/>
      <c r="CH7" s="44"/>
      <c r="CI7" s="39" t="s">
        <v>29</v>
      </c>
      <c r="CJ7" s="39" t="s">
        <v>30</v>
      </c>
      <c r="CK7" s="39" t="s">
        <v>29</v>
      </c>
      <c r="CL7" s="39" t="s">
        <v>30</v>
      </c>
      <c r="CM7" s="45"/>
      <c r="CN7" s="45"/>
      <c r="CO7" s="44"/>
      <c r="CP7" s="44"/>
      <c r="CQ7" s="39" t="s">
        <v>29</v>
      </c>
      <c r="CR7" s="39" t="s">
        <v>30</v>
      </c>
      <c r="CS7" s="39" t="s">
        <v>29</v>
      </c>
      <c r="CT7" s="39" t="s">
        <v>30</v>
      </c>
      <c r="CU7" s="45"/>
      <c r="CV7" s="45"/>
      <c r="CW7" s="44"/>
      <c r="CX7" s="44"/>
      <c r="CY7" s="39" t="s">
        <v>29</v>
      </c>
      <c r="CZ7" s="39" t="s">
        <v>30</v>
      </c>
      <c r="DA7" s="39" t="s">
        <v>29</v>
      </c>
      <c r="DB7" s="39" t="s">
        <v>30</v>
      </c>
      <c r="DC7" s="45"/>
      <c r="DD7" s="45"/>
      <c r="DE7" s="44"/>
      <c r="DF7" s="44"/>
      <c r="DG7" s="39" t="s">
        <v>29</v>
      </c>
      <c r="DH7" s="39" t="s">
        <v>30</v>
      </c>
      <c r="DI7" s="39" t="s">
        <v>29</v>
      </c>
      <c r="DJ7" s="39" t="s">
        <v>30</v>
      </c>
      <c r="DK7" s="45"/>
      <c r="DL7" s="45"/>
      <c r="DM7" s="44"/>
      <c r="DN7" s="44"/>
      <c r="DO7" s="39" t="s">
        <v>29</v>
      </c>
      <c r="DP7" s="39" t="s">
        <v>30</v>
      </c>
      <c r="DQ7" s="39" t="s">
        <v>29</v>
      </c>
      <c r="DR7" s="39" t="s">
        <v>30</v>
      </c>
      <c r="DS7" s="45"/>
      <c r="DT7" s="45"/>
      <c r="DU7" s="44"/>
      <c r="DV7" s="44"/>
      <c r="DW7" s="39" t="s">
        <v>29</v>
      </c>
      <c r="DX7" s="39" t="s">
        <v>30</v>
      </c>
      <c r="DY7" s="39" t="s">
        <v>29</v>
      </c>
      <c r="DZ7" s="39" t="s">
        <v>30</v>
      </c>
      <c r="EA7" s="45"/>
      <c r="EB7" s="45"/>
      <c r="EC7" s="44"/>
      <c r="ED7" s="44"/>
      <c r="EE7" s="39" t="s">
        <v>29</v>
      </c>
      <c r="EF7" s="39" t="s">
        <v>30</v>
      </c>
      <c r="EG7" s="39" t="s">
        <v>29</v>
      </c>
      <c r="EH7" s="39" t="s">
        <v>30</v>
      </c>
      <c r="EI7" s="44"/>
      <c r="EJ7" s="44"/>
      <c r="EK7" s="44"/>
      <c r="EL7" s="44"/>
      <c r="EM7" s="39" t="s">
        <v>29</v>
      </c>
      <c r="EN7" s="39" t="s">
        <v>30</v>
      </c>
      <c r="EO7" s="39" t="s">
        <v>29</v>
      </c>
      <c r="EP7" s="39" t="s">
        <v>30</v>
      </c>
      <c r="EQ7" s="44"/>
      <c r="ER7" s="44"/>
      <c r="ES7" s="44"/>
      <c r="ET7" s="44"/>
      <c r="EU7" s="39" t="s">
        <v>29</v>
      </c>
      <c r="EV7" s="39" t="s">
        <v>30</v>
      </c>
      <c r="EW7" s="39" t="s">
        <v>29</v>
      </c>
      <c r="EX7" s="39" t="s">
        <v>30</v>
      </c>
    </row>
    <row r="8" spans="1:154" s="35" customFormat="1" ht="15.75" thickBot="1" x14ac:dyDescent="0.3">
      <c r="A8" s="31">
        <v>1</v>
      </c>
      <c r="B8" s="32">
        <v>2</v>
      </c>
      <c r="C8" s="33">
        <v>3</v>
      </c>
      <c r="D8" s="33">
        <v>4</v>
      </c>
      <c r="E8" s="33">
        <v>5</v>
      </c>
      <c r="F8" s="33">
        <v>6</v>
      </c>
      <c r="G8" s="33">
        <v>7</v>
      </c>
      <c r="H8" s="33">
        <v>8</v>
      </c>
      <c r="I8" s="33">
        <v>9</v>
      </c>
      <c r="J8" s="33">
        <v>10</v>
      </c>
      <c r="K8" s="33">
        <v>11</v>
      </c>
      <c r="L8" s="33">
        <v>12</v>
      </c>
      <c r="M8" s="33">
        <v>13</v>
      </c>
      <c r="N8" s="33">
        <v>14</v>
      </c>
      <c r="O8" s="33">
        <v>15</v>
      </c>
      <c r="P8" s="33">
        <v>16</v>
      </c>
      <c r="Q8" s="33">
        <v>17</v>
      </c>
      <c r="R8" s="33">
        <v>18</v>
      </c>
      <c r="S8" s="33">
        <v>19</v>
      </c>
      <c r="T8" s="33">
        <v>20</v>
      </c>
      <c r="U8" s="33">
        <v>21</v>
      </c>
      <c r="V8" s="33">
        <v>22</v>
      </c>
      <c r="W8" s="33">
        <v>23</v>
      </c>
      <c r="X8" s="33">
        <v>24</v>
      </c>
      <c r="Y8" s="33">
        <v>25</v>
      </c>
      <c r="Z8" s="33">
        <v>26</v>
      </c>
      <c r="AA8" s="33">
        <v>27</v>
      </c>
      <c r="AB8" s="33">
        <v>28</v>
      </c>
      <c r="AC8" s="33">
        <v>29</v>
      </c>
      <c r="AD8" s="33">
        <v>30</v>
      </c>
      <c r="AE8" s="33">
        <v>31</v>
      </c>
      <c r="AF8" s="33">
        <v>32</v>
      </c>
      <c r="AG8" s="33">
        <v>33</v>
      </c>
      <c r="AH8" s="33">
        <v>34</v>
      </c>
      <c r="AI8" s="33">
        <v>35</v>
      </c>
      <c r="AJ8" s="33">
        <v>36</v>
      </c>
      <c r="AK8" s="33">
        <v>37</v>
      </c>
      <c r="AL8" s="33">
        <v>38</v>
      </c>
      <c r="AM8" s="33">
        <v>39</v>
      </c>
      <c r="AN8" s="33">
        <v>40</v>
      </c>
      <c r="AO8" s="33">
        <v>41</v>
      </c>
      <c r="AP8" s="33">
        <v>42</v>
      </c>
      <c r="AQ8" s="33">
        <v>43</v>
      </c>
      <c r="AR8" s="33">
        <v>44</v>
      </c>
      <c r="AS8" s="33">
        <v>45</v>
      </c>
      <c r="AT8" s="33">
        <v>46</v>
      </c>
      <c r="AU8" s="33">
        <v>47</v>
      </c>
      <c r="AV8" s="33">
        <v>48</v>
      </c>
      <c r="AW8" s="33">
        <v>49</v>
      </c>
      <c r="AX8" s="33">
        <v>50</v>
      </c>
      <c r="AY8" s="33">
        <v>51</v>
      </c>
      <c r="AZ8" s="33">
        <v>52</v>
      </c>
      <c r="BA8" s="33">
        <v>53</v>
      </c>
      <c r="BB8" s="33">
        <v>54</v>
      </c>
      <c r="BC8" s="33">
        <v>55</v>
      </c>
      <c r="BD8" s="33">
        <v>56</v>
      </c>
      <c r="BE8" s="33">
        <v>57</v>
      </c>
      <c r="BF8" s="33">
        <v>58</v>
      </c>
      <c r="BG8" s="33">
        <v>59</v>
      </c>
      <c r="BH8" s="33">
        <v>60</v>
      </c>
      <c r="BI8" s="33">
        <v>61</v>
      </c>
      <c r="BJ8" s="33">
        <v>62</v>
      </c>
      <c r="BK8" s="33">
        <v>63</v>
      </c>
      <c r="BL8" s="33">
        <v>64</v>
      </c>
      <c r="BM8" s="33">
        <v>65</v>
      </c>
      <c r="BN8" s="33">
        <v>66</v>
      </c>
      <c r="BO8" s="33">
        <v>67</v>
      </c>
      <c r="BP8" s="33">
        <v>68</v>
      </c>
      <c r="BQ8" s="33">
        <v>69</v>
      </c>
      <c r="BR8" s="33">
        <v>70</v>
      </c>
      <c r="BS8" s="33">
        <v>71</v>
      </c>
      <c r="BT8" s="33">
        <v>72</v>
      </c>
      <c r="BU8" s="33">
        <v>73</v>
      </c>
      <c r="BV8" s="33">
        <v>74</v>
      </c>
      <c r="BW8" s="33">
        <v>75</v>
      </c>
      <c r="BX8" s="33">
        <v>76</v>
      </c>
      <c r="BY8" s="33">
        <v>77</v>
      </c>
      <c r="BZ8" s="33">
        <v>78</v>
      </c>
      <c r="CA8" s="34">
        <v>79</v>
      </c>
      <c r="CB8" s="34">
        <v>80</v>
      </c>
      <c r="CC8" s="34">
        <v>81</v>
      </c>
      <c r="CD8" s="34">
        <v>82</v>
      </c>
      <c r="CE8" s="34">
        <v>83</v>
      </c>
      <c r="CF8" s="34">
        <v>84</v>
      </c>
      <c r="CG8" s="34">
        <v>85</v>
      </c>
      <c r="CH8" s="34">
        <v>86</v>
      </c>
      <c r="CI8" s="34">
        <v>87</v>
      </c>
      <c r="CJ8" s="34">
        <v>88</v>
      </c>
      <c r="CK8" s="34">
        <v>89</v>
      </c>
      <c r="CL8" s="34">
        <v>90</v>
      </c>
      <c r="CM8" s="34">
        <v>91</v>
      </c>
      <c r="CN8" s="34">
        <v>92</v>
      </c>
      <c r="CO8" s="34">
        <v>93</v>
      </c>
      <c r="CP8" s="34">
        <v>94</v>
      </c>
      <c r="CQ8" s="34">
        <v>95</v>
      </c>
      <c r="CR8" s="34">
        <v>96</v>
      </c>
      <c r="CS8" s="34">
        <v>97</v>
      </c>
      <c r="CT8" s="34">
        <v>98</v>
      </c>
      <c r="CU8" s="34">
        <v>99</v>
      </c>
      <c r="CV8" s="34">
        <v>100</v>
      </c>
      <c r="CW8" s="34">
        <v>101</v>
      </c>
      <c r="CX8" s="34">
        <v>102</v>
      </c>
      <c r="CY8" s="34">
        <v>103</v>
      </c>
      <c r="CZ8" s="34">
        <v>104</v>
      </c>
      <c r="DA8" s="34">
        <v>105</v>
      </c>
      <c r="DB8" s="34">
        <v>106</v>
      </c>
      <c r="DC8" s="34">
        <v>107</v>
      </c>
      <c r="DD8" s="34">
        <v>108</v>
      </c>
      <c r="DE8" s="34">
        <v>109</v>
      </c>
      <c r="DF8" s="34">
        <v>110</v>
      </c>
      <c r="DG8" s="34">
        <v>111</v>
      </c>
      <c r="DH8" s="34">
        <v>112</v>
      </c>
      <c r="DI8" s="34">
        <v>113</v>
      </c>
      <c r="DJ8" s="34">
        <v>114</v>
      </c>
      <c r="DK8" s="34">
        <v>115</v>
      </c>
      <c r="DL8" s="34">
        <v>116</v>
      </c>
      <c r="DM8" s="34">
        <v>117</v>
      </c>
      <c r="DN8" s="34">
        <v>118</v>
      </c>
      <c r="DO8" s="34">
        <v>119</v>
      </c>
      <c r="DP8" s="34">
        <v>120</v>
      </c>
      <c r="DQ8" s="34">
        <v>121</v>
      </c>
      <c r="DR8" s="34">
        <v>122</v>
      </c>
      <c r="DS8" s="34">
        <v>123</v>
      </c>
      <c r="DT8" s="34">
        <v>124</v>
      </c>
      <c r="DU8" s="34">
        <v>125</v>
      </c>
      <c r="DV8" s="34">
        <v>126</v>
      </c>
      <c r="DW8" s="34">
        <v>127</v>
      </c>
      <c r="DX8" s="34">
        <v>128</v>
      </c>
      <c r="DY8" s="34">
        <v>129</v>
      </c>
      <c r="DZ8" s="34">
        <v>130</v>
      </c>
      <c r="EA8" s="34">
        <v>131</v>
      </c>
      <c r="EB8" s="34">
        <v>132</v>
      </c>
      <c r="EC8" s="34">
        <v>133</v>
      </c>
      <c r="ED8" s="34">
        <v>134</v>
      </c>
      <c r="EE8" s="34">
        <v>135</v>
      </c>
      <c r="EF8" s="34">
        <v>136</v>
      </c>
      <c r="EG8" s="34">
        <v>137</v>
      </c>
      <c r="EH8" s="34">
        <v>138</v>
      </c>
      <c r="EI8" s="34">
        <v>139</v>
      </c>
      <c r="EJ8" s="34">
        <v>140</v>
      </c>
      <c r="EK8" s="34">
        <v>141</v>
      </c>
      <c r="EL8" s="34">
        <v>142</v>
      </c>
      <c r="EM8" s="34">
        <v>143</v>
      </c>
      <c r="EN8" s="34">
        <v>144</v>
      </c>
      <c r="EO8" s="34">
        <v>145</v>
      </c>
      <c r="EP8" s="34">
        <v>146</v>
      </c>
      <c r="EQ8" s="34">
        <v>147</v>
      </c>
      <c r="ER8" s="34">
        <v>148</v>
      </c>
      <c r="ES8" s="34">
        <v>149</v>
      </c>
      <c r="ET8" s="34">
        <v>150</v>
      </c>
      <c r="EU8" s="34">
        <v>151</v>
      </c>
      <c r="EV8" s="34">
        <v>152</v>
      </c>
      <c r="EW8" s="34">
        <v>153</v>
      </c>
      <c r="EX8" s="34">
        <v>154</v>
      </c>
    </row>
    <row r="9" spans="1:154" customFormat="1" ht="15" x14ac:dyDescent="0.25">
      <c r="A9" s="11">
        <v>1</v>
      </c>
      <c r="B9" s="11" t="s">
        <v>31</v>
      </c>
      <c r="C9" s="16">
        <f t="shared" ref="C9:J17" si="0">K9+S9+AA9+AI9+AQ9+AY9+BG9+BO9+BW9+CE9+CM9+CU9+DC9+DK9+DS9+EA9+EI9+EQ9</f>
        <v>4943</v>
      </c>
      <c r="D9" s="16">
        <f t="shared" si="0"/>
        <v>11847552.43</v>
      </c>
      <c r="E9" s="16">
        <f t="shared" si="0"/>
        <v>4686</v>
      </c>
      <c r="F9" s="16">
        <f t="shared" si="0"/>
        <v>11252827.646</v>
      </c>
      <c r="G9" s="16">
        <f t="shared" si="0"/>
        <v>3361</v>
      </c>
      <c r="H9" s="16">
        <f t="shared" si="0"/>
        <v>9607901.9760000017</v>
      </c>
      <c r="I9" s="16">
        <f t="shared" si="0"/>
        <v>44</v>
      </c>
      <c r="J9" s="16">
        <f t="shared" si="0"/>
        <v>1466417.74</v>
      </c>
      <c r="K9" s="12">
        <v>1210</v>
      </c>
      <c r="L9" s="12">
        <v>3969363.9000000004</v>
      </c>
      <c r="M9" s="12">
        <v>1132</v>
      </c>
      <c r="N9" s="12">
        <v>3766613.3560000001</v>
      </c>
      <c r="O9" s="12">
        <v>857</v>
      </c>
      <c r="P9" s="12">
        <v>3823826.1160000004</v>
      </c>
      <c r="Q9" s="12">
        <v>15</v>
      </c>
      <c r="R9" s="12">
        <v>1370534.6400000001</v>
      </c>
      <c r="S9" s="12">
        <v>594</v>
      </c>
      <c r="T9" s="12">
        <v>1487083.87</v>
      </c>
      <c r="U9" s="12">
        <v>556</v>
      </c>
      <c r="V9" s="12">
        <v>1558151.6599999997</v>
      </c>
      <c r="W9" s="12">
        <v>433</v>
      </c>
      <c r="X9" s="12">
        <v>1123964.6499999999</v>
      </c>
      <c r="Y9" s="12">
        <v>14</v>
      </c>
      <c r="Z9" s="12">
        <v>38089.200000000004</v>
      </c>
      <c r="AA9" s="12">
        <v>1267</v>
      </c>
      <c r="AB9" s="12">
        <v>2322255.98</v>
      </c>
      <c r="AC9" s="12">
        <v>1234</v>
      </c>
      <c r="AD9" s="12">
        <v>2281426.19</v>
      </c>
      <c r="AE9" s="12">
        <v>716</v>
      </c>
      <c r="AF9" s="12">
        <v>1628732.9300000002</v>
      </c>
      <c r="AG9" s="12">
        <v>2</v>
      </c>
      <c r="AH9" s="12">
        <v>3520</v>
      </c>
      <c r="AI9" s="12">
        <v>58</v>
      </c>
      <c r="AJ9" s="12">
        <v>84252</v>
      </c>
      <c r="AK9" s="12">
        <v>51</v>
      </c>
      <c r="AL9" s="12">
        <v>72927.5</v>
      </c>
      <c r="AM9" s="12">
        <v>46</v>
      </c>
      <c r="AN9" s="12">
        <v>60771.5</v>
      </c>
      <c r="AO9" s="12">
        <v>0</v>
      </c>
      <c r="AP9" s="12">
        <v>0</v>
      </c>
      <c r="AQ9" s="12">
        <v>29</v>
      </c>
      <c r="AR9" s="12">
        <v>808453.9</v>
      </c>
      <c r="AS9" s="12">
        <v>25</v>
      </c>
      <c r="AT9" s="12">
        <v>772725.15</v>
      </c>
      <c r="AU9" s="12">
        <v>16</v>
      </c>
      <c r="AV9" s="12">
        <v>663492</v>
      </c>
      <c r="AW9" s="12">
        <v>1</v>
      </c>
      <c r="AX9" s="12">
        <v>33715.9</v>
      </c>
      <c r="AY9" s="12">
        <v>19</v>
      </c>
      <c r="AZ9" s="12">
        <v>139503.57999999999</v>
      </c>
      <c r="BA9" s="12">
        <v>17</v>
      </c>
      <c r="BB9" s="12">
        <v>75240.899999999994</v>
      </c>
      <c r="BC9" s="12">
        <v>13</v>
      </c>
      <c r="BD9" s="12">
        <v>63690.9</v>
      </c>
      <c r="BE9" s="12">
        <v>1</v>
      </c>
      <c r="BF9" s="12">
        <v>11000</v>
      </c>
      <c r="BG9" s="12">
        <v>159</v>
      </c>
      <c r="BH9" s="12">
        <v>570655.78</v>
      </c>
      <c r="BI9" s="12">
        <v>147</v>
      </c>
      <c r="BJ9" s="12">
        <v>468547.10000000003</v>
      </c>
      <c r="BK9" s="12">
        <v>140</v>
      </c>
      <c r="BL9" s="12">
        <v>444194.14999999997</v>
      </c>
      <c r="BM9" s="12">
        <v>1</v>
      </c>
      <c r="BN9" s="12">
        <v>7024</v>
      </c>
      <c r="BO9" s="12">
        <v>25</v>
      </c>
      <c r="BP9" s="12">
        <v>48527.68</v>
      </c>
      <c r="BQ9" s="12">
        <v>25</v>
      </c>
      <c r="BR9" s="12">
        <v>48527.68</v>
      </c>
      <c r="BS9" s="12">
        <v>19</v>
      </c>
      <c r="BT9" s="12">
        <v>24320.7</v>
      </c>
      <c r="BU9" s="12">
        <v>0</v>
      </c>
      <c r="BV9" s="12">
        <v>0</v>
      </c>
      <c r="BW9" s="12">
        <v>1</v>
      </c>
      <c r="BX9" s="12">
        <v>250</v>
      </c>
      <c r="BY9" s="12">
        <v>1</v>
      </c>
      <c r="BZ9" s="12">
        <v>250</v>
      </c>
      <c r="CA9" s="36">
        <v>1</v>
      </c>
      <c r="CB9" s="36">
        <v>250</v>
      </c>
      <c r="CC9" s="36">
        <v>0</v>
      </c>
      <c r="CD9" s="36">
        <v>0</v>
      </c>
      <c r="CE9" s="36">
        <v>2</v>
      </c>
      <c r="CF9" s="36">
        <v>970</v>
      </c>
      <c r="CG9" s="36">
        <v>1</v>
      </c>
      <c r="CH9" s="36">
        <v>850</v>
      </c>
      <c r="CI9" s="36">
        <v>1</v>
      </c>
      <c r="CJ9" s="36">
        <v>850</v>
      </c>
      <c r="CK9" s="36">
        <v>0</v>
      </c>
      <c r="CL9" s="36">
        <v>0</v>
      </c>
      <c r="CM9" s="36">
        <v>2</v>
      </c>
      <c r="CN9" s="36">
        <v>1300</v>
      </c>
      <c r="CO9" s="36">
        <v>2</v>
      </c>
      <c r="CP9" s="36">
        <v>1300</v>
      </c>
      <c r="CQ9" s="36">
        <v>1</v>
      </c>
      <c r="CR9" s="36">
        <v>350</v>
      </c>
      <c r="CS9" s="36">
        <v>0</v>
      </c>
      <c r="CT9" s="36">
        <v>0</v>
      </c>
      <c r="CU9" s="36">
        <v>0</v>
      </c>
      <c r="CV9" s="36">
        <v>0</v>
      </c>
      <c r="CW9" s="36">
        <v>0</v>
      </c>
      <c r="CX9" s="36">
        <v>0</v>
      </c>
      <c r="CY9" s="36">
        <v>0</v>
      </c>
      <c r="CZ9" s="36">
        <v>0</v>
      </c>
      <c r="DA9" s="36">
        <v>0</v>
      </c>
      <c r="DB9" s="36">
        <v>0</v>
      </c>
      <c r="DC9" s="36">
        <v>3</v>
      </c>
      <c r="DD9" s="36">
        <v>15650.31</v>
      </c>
      <c r="DE9" s="36">
        <v>3</v>
      </c>
      <c r="DF9" s="36">
        <v>15650</v>
      </c>
      <c r="DG9" s="36">
        <v>1</v>
      </c>
      <c r="DH9" s="36">
        <v>900</v>
      </c>
      <c r="DI9" s="36">
        <v>0</v>
      </c>
      <c r="DJ9" s="36">
        <v>0</v>
      </c>
      <c r="DK9" s="36">
        <v>0</v>
      </c>
      <c r="DL9" s="36">
        <v>0</v>
      </c>
      <c r="DM9" s="36">
        <v>0</v>
      </c>
      <c r="DN9" s="36">
        <v>0</v>
      </c>
      <c r="DO9" s="36">
        <v>0</v>
      </c>
      <c r="DP9" s="36">
        <v>0</v>
      </c>
      <c r="DQ9" s="36">
        <v>0</v>
      </c>
      <c r="DR9" s="36">
        <v>0</v>
      </c>
      <c r="DS9" s="36">
        <v>437</v>
      </c>
      <c r="DT9" s="36">
        <v>480365.5</v>
      </c>
      <c r="DU9" s="36">
        <v>411</v>
      </c>
      <c r="DV9" s="36">
        <v>427386.62</v>
      </c>
      <c r="DW9" s="36">
        <v>362</v>
      </c>
      <c r="DX9" s="36">
        <v>350674.67</v>
      </c>
      <c r="DY9" s="36">
        <v>5</v>
      </c>
      <c r="DZ9" s="36">
        <v>90</v>
      </c>
      <c r="EA9" s="36">
        <v>621</v>
      </c>
      <c r="EB9" s="36">
        <v>809136.91999999993</v>
      </c>
      <c r="EC9" s="36">
        <v>603</v>
      </c>
      <c r="ED9" s="36">
        <v>791987.86999999988</v>
      </c>
      <c r="EE9" s="36">
        <v>429</v>
      </c>
      <c r="EF9" s="36">
        <v>641476.52</v>
      </c>
      <c r="EG9" s="36">
        <v>4</v>
      </c>
      <c r="EH9" s="36">
        <v>244</v>
      </c>
      <c r="EI9" s="36">
        <v>381</v>
      </c>
      <c r="EJ9" s="36">
        <v>889589.33</v>
      </c>
      <c r="EK9" s="36">
        <v>347</v>
      </c>
      <c r="EL9" s="36">
        <v>754169.88</v>
      </c>
      <c r="EM9" s="36">
        <v>293</v>
      </c>
      <c r="EN9" s="36">
        <v>680680.24</v>
      </c>
      <c r="EO9" s="36">
        <v>1</v>
      </c>
      <c r="EP9" s="36">
        <v>2200</v>
      </c>
      <c r="EQ9" s="36">
        <v>135</v>
      </c>
      <c r="ER9" s="36">
        <v>220193.68</v>
      </c>
      <c r="ES9" s="36">
        <v>131</v>
      </c>
      <c r="ET9" s="36">
        <v>217073.74000000002</v>
      </c>
      <c r="EU9" s="36">
        <v>33</v>
      </c>
      <c r="EV9" s="36">
        <v>99727.6</v>
      </c>
      <c r="EW9" s="36">
        <v>0</v>
      </c>
      <c r="EX9" s="36">
        <v>0</v>
      </c>
    </row>
    <row r="10" spans="1:154" customFormat="1" ht="15" x14ac:dyDescent="0.25">
      <c r="A10" s="11">
        <v>2</v>
      </c>
      <c r="B10" s="11" t="s">
        <v>32</v>
      </c>
      <c r="C10" s="16">
        <f t="shared" si="0"/>
        <v>5899</v>
      </c>
      <c r="D10" s="16">
        <f t="shared" si="0"/>
        <v>37306099.020000003</v>
      </c>
      <c r="E10" s="16">
        <f t="shared" si="0"/>
        <v>5646</v>
      </c>
      <c r="F10" s="16">
        <f t="shared" si="0"/>
        <v>35211162.589999996</v>
      </c>
      <c r="G10" s="16">
        <f t="shared" si="0"/>
        <v>2748</v>
      </c>
      <c r="H10" s="16">
        <f t="shared" si="0"/>
        <v>5997504.46</v>
      </c>
      <c r="I10" s="16">
        <f t="shared" si="0"/>
        <v>22</v>
      </c>
      <c r="J10" s="16">
        <f t="shared" si="0"/>
        <v>0</v>
      </c>
      <c r="K10" s="12">
        <v>915</v>
      </c>
      <c r="L10" s="12">
        <v>9829865.1799999997</v>
      </c>
      <c r="M10" s="12">
        <v>858</v>
      </c>
      <c r="N10" s="12">
        <v>9114703.290000001</v>
      </c>
      <c r="O10" s="12">
        <v>437</v>
      </c>
      <c r="P10" s="12">
        <v>1667376.47</v>
      </c>
      <c r="Q10" s="12">
        <v>12</v>
      </c>
      <c r="R10" s="12">
        <v>0</v>
      </c>
      <c r="S10" s="12">
        <v>2924</v>
      </c>
      <c r="T10" s="12">
        <v>17240119.050000001</v>
      </c>
      <c r="U10" s="12">
        <v>2808</v>
      </c>
      <c r="V10" s="12">
        <v>16733461.449999999</v>
      </c>
      <c r="W10" s="12">
        <v>1845</v>
      </c>
      <c r="X10" s="12">
        <v>2096854.1800000002</v>
      </c>
      <c r="Y10" s="12">
        <v>10</v>
      </c>
      <c r="Z10" s="12">
        <v>0</v>
      </c>
      <c r="AA10" s="12">
        <v>951</v>
      </c>
      <c r="AB10" s="12">
        <v>4731720.8499999996</v>
      </c>
      <c r="AC10" s="12">
        <v>930</v>
      </c>
      <c r="AD10" s="12">
        <v>4491305.97</v>
      </c>
      <c r="AE10" s="12">
        <v>280</v>
      </c>
      <c r="AF10" s="12">
        <v>1178253.93</v>
      </c>
      <c r="AG10" s="12">
        <v>0</v>
      </c>
      <c r="AH10" s="12">
        <v>0</v>
      </c>
      <c r="AI10" s="12">
        <v>72</v>
      </c>
      <c r="AJ10" s="12">
        <v>354695.26</v>
      </c>
      <c r="AK10" s="12">
        <v>66</v>
      </c>
      <c r="AL10" s="12">
        <v>315584.47000000003</v>
      </c>
      <c r="AM10" s="12">
        <v>6</v>
      </c>
      <c r="AN10" s="12">
        <v>27979.79</v>
      </c>
      <c r="AO10" s="12">
        <v>0</v>
      </c>
      <c r="AP10" s="12">
        <v>0</v>
      </c>
      <c r="AQ10" s="12">
        <v>3</v>
      </c>
      <c r="AR10" s="12">
        <v>42340</v>
      </c>
      <c r="AS10" s="12">
        <v>3</v>
      </c>
      <c r="AT10" s="12">
        <v>42340</v>
      </c>
      <c r="AU10" s="12">
        <v>2</v>
      </c>
      <c r="AV10" s="12">
        <v>24840</v>
      </c>
      <c r="AW10" s="12">
        <v>0</v>
      </c>
      <c r="AX10" s="12">
        <v>0</v>
      </c>
      <c r="AY10" s="12">
        <v>3</v>
      </c>
      <c r="AZ10" s="12">
        <v>68972</v>
      </c>
      <c r="BA10" s="12">
        <v>3</v>
      </c>
      <c r="BB10" s="12">
        <v>68972</v>
      </c>
      <c r="BC10" s="12">
        <v>3</v>
      </c>
      <c r="BD10" s="12">
        <v>68972</v>
      </c>
      <c r="BE10" s="12">
        <v>0</v>
      </c>
      <c r="BF10" s="12">
        <v>0</v>
      </c>
      <c r="BG10" s="12">
        <v>132</v>
      </c>
      <c r="BH10" s="12">
        <v>1791470.4500000002</v>
      </c>
      <c r="BI10" s="12">
        <v>112</v>
      </c>
      <c r="BJ10" s="12">
        <v>1541231.4</v>
      </c>
      <c r="BK10" s="12">
        <v>15</v>
      </c>
      <c r="BL10" s="12">
        <v>106341</v>
      </c>
      <c r="BM10" s="12">
        <v>0</v>
      </c>
      <c r="BN10" s="12">
        <v>0</v>
      </c>
      <c r="BO10" s="12">
        <v>9</v>
      </c>
      <c r="BP10" s="12">
        <v>27361</v>
      </c>
      <c r="BQ10" s="12">
        <v>8</v>
      </c>
      <c r="BR10" s="12">
        <v>26496</v>
      </c>
      <c r="BS10" s="12">
        <v>5</v>
      </c>
      <c r="BT10" s="12">
        <v>20796</v>
      </c>
      <c r="BU10" s="12">
        <v>0</v>
      </c>
      <c r="BV10" s="12">
        <v>0</v>
      </c>
      <c r="BW10" s="12">
        <v>1</v>
      </c>
      <c r="BX10" s="12">
        <v>3935</v>
      </c>
      <c r="BY10" s="12">
        <v>1</v>
      </c>
      <c r="BZ10" s="12">
        <v>3935</v>
      </c>
      <c r="CA10" s="36">
        <v>0</v>
      </c>
      <c r="CB10" s="36">
        <v>0</v>
      </c>
      <c r="CC10" s="36">
        <v>0</v>
      </c>
      <c r="CD10" s="36">
        <v>0</v>
      </c>
      <c r="CE10" s="36">
        <v>0</v>
      </c>
      <c r="CF10" s="36">
        <v>0</v>
      </c>
      <c r="CG10" s="36">
        <v>0</v>
      </c>
      <c r="CH10" s="36">
        <v>0</v>
      </c>
      <c r="CI10" s="36">
        <v>0</v>
      </c>
      <c r="CJ10" s="36">
        <v>0</v>
      </c>
      <c r="CK10" s="36">
        <v>0</v>
      </c>
      <c r="CL10" s="36">
        <v>0</v>
      </c>
      <c r="CM10" s="36">
        <v>1</v>
      </c>
      <c r="CN10" s="36">
        <v>9924.5</v>
      </c>
      <c r="CO10" s="36">
        <v>1</v>
      </c>
      <c r="CP10" s="36">
        <v>9924.5</v>
      </c>
      <c r="CQ10" s="36">
        <v>0</v>
      </c>
      <c r="CR10" s="36">
        <v>0</v>
      </c>
      <c r="CS10" s="36">
        <v>0</v>
      </c>
      <c r="CT10" s="36">
        <v>0</v>
      </c>
      <c r="CU10" s="36">
        <v>0</v>
      </c>
      <c r="CV10" s="36">
        <v>0</v>
      </c>
      <c r="CW10" s="36">
        <v>0</v>
      </c>
      <c r="CX10" s="36">
        <v>0</v>
      </c>
      <c r="CY10" s="36">
        <v>0</v>
      </c>
      <c r="CZ10" s="36">
        <v>0</v>
      </c>
      <c r="DA10" s="36">
        <v>0</v>
      </c>
      <c r="DB10" s="36">
        <v>0</v>
      </c>
      <c r="DC10" s="36">
        <v>5</v>
      </c>
      <c r="DD10" s="36">
        <v>64261.95</v>
      </c>
      <c r="DE10" s="36">
        <v>4</v>
      </c>
      <c r="DF10" s="36">
        <v>54642.7</v>
      </c>
      <c r="DG10" s="36">
        <v>1</v>
      </c>
      <c r="DH10" s="36">
        <v>18969.38</v>
      </c>
      <c r="DI10" s="36">
        <v>0</v>
      </c>
      <c r="DJ10" s="36">
        <v>0</v>
      </c>
      <c r="DK10" s="36">
        <v>0</v>
      </c>
      <c r="DL10" s="36">
        <v>0</v>
      </c>
      <c r="DM10" s="36">
        <v>0</v>
      </c>
      <c r="DN10" s="36">
        <v>0</v>
      </c>
      <c r="DO10" s="36">
        <v>0</v>
      </c>
      <c r="DP10" s="36">
        <v>0</v>
      </c>
      <c r="DQ10" s="36">
        <v>0</v>
      </c>
      <c r="DR10" s="36">
        <v>0</v>
      </c>
      <c r="DS10" s="36">
        <v>19</v>
      </c>
      <c r="DT10" s="36">
        <v>12530</v>
      </c>
      <c r="DU10" s="36">
        <v>19</v>
      </c>
      <c r="DV10" s="36">
        <v>12530</v>
      </c>
      <c r="DW10" s="36">
        <v>4</v>
      </c>
      <c r="DX10" s="36">
        <v>7550</v>
      </c>
      <c r="DY10" s="36">
        <v>0</v>
      </c>
      <c r="DZ10" s="36">
        <v>0</v>
      </c>
      <c r="EA10" s="36">
        <v>143</v>
      </c>
      <c r="EB10" s="36">
        <v>744573.17999999993</v>
      </c>
      <c r="EC10" s="36">
        <v>138</v>
      </c>
      <c r="ED10" s="36">
        <v>721018.12999999989</v>
      </c>
      <c r="EE10" s="36">
        <v>77</v>
      </c>
      <c r="EF10" s="36">
        <v>595372.13</v>
      </c>
      <c r="EG10" s="36">
        <v>0</v>
      </c>
      <c r="EH10" s="36">
        <v>0</v>
      </c>
      <c r="EI10" s="36">
        <v>702</v>
      </c>
      <c r="EJ10" s="36">
        <v>2128595.2000000002</v>
      </c>
      <c r="EK10" s="36">
        <v>679</v>
      </c>
      <c r="EL10" s="36">
        <v>1988069.08</v>
      </c>
      <c r="EM10" s="36">
        <v>69</v>
      </c>
      <c r="EN10" s="36">
        <v>151978.58000000002</v>
      </c>
      <c r="EO10" s="36">
        <v>0</v>
      </c>
      <c r="EP10" s="36">
        <v>0</v>
      </c>
      <c r="EQ10" s="36">
        <v>19</v>
      </c>
      <c r="ER10" s="36">
        <v>255735.4</v>
      </c>
      <c r="ES10" s="36">
        <v>16</v>
      </c>
      <c r="ET10" s="36">
        <v>86948.6</v>
      </c>
      <c r="EU10" s="36">
        <v>4</v>
      </c>
      <c r="EV10" s="36">
        <v>32221</v>
      </c>
      <c r="EW10" s="36">
        <v>0</v>
      </c>
      <c r="EX10" s="36">
        <v>0</v>
      </c>
    </row>
    <row r="11" spans="1:154" customFormat="1" ht="15" x14ac:dyDescent="0.25">
      <c r="A11" s="11">
        <v>3</v>
      </c>
      <c r="B11" s="11" t="s">
        <v>33</v>
      </c>
      <c r="C11" s="16">
        <f t="shared" si="0"/>
        <v>1492</v>
      </c>
      <c r="D11" s="16">
        <f t="shared" si="0"/>
        <v>2981799.2399999998</v>
      </c>
      <c r="E11" s="16">
        <f t="shared" si="0"/>
        <v>1404</v>
      </c>
      <c r="F11" s="16">
        <f t="shared" si="0"/>
        <v>2851753.82</v>
      </c>
      <c r="G11" s="16">
        <f t="shared" si="0"/>
        <v>1128</v>
      </c>
      <c r="H11" s="16">
        <f t="shared" si="0"/>
        <v>1495319.0899999999</v>
      </c>
      <c r="I11" s="16">
        <f t="shared" si="0"/>
        <v>64</v>
      </c>
      <c r="J11" s="16">
        <f t="shared" si="0"/>
        <v>86761.73</v>
      </c>
      <c r="K11" s="12">
        <v>275</v>
      </c>
      <c r="L11" s="12">
        <v>1449884.9300000002</v>
      </c>
      <c r="M11" s="12">
        <v>245</v>
      </c>
      <c r="N11" s="12">
        <v>1388211.4100000001</v>
      </c>
      <c r="O11" s="12">
        <v>199</v>
      </c>
      <c r="P11" s="12">
        <v>444878.88</v>
      </c>
      <c r="Q11" s="12">
        <v>26</v>
      </c>
      <c r="R11" s="12">
        <v>51110.53</v>
      </c>
      <c r="S11" s="12">
        <v>61</v>
      </c>
      <c r="T11" s="12">
        <v>132002.60999999999</v>
      </c>
      <c r="U11" s="12">
        <v>71</v>
      </c>
      <c r="V11" s="12">
        <v>136938.60999999999</v>
      </c>
      <c r="W11" s="12">
        <v>53</v>
      </c>
      <c r="X11" s="12">
        <v>110658.61</v>
      </c>
      <c r="Y11" s="12">
        <v>5</v>
      </c>
      <c r="Z11" s="12">
        <v>6050</v>
      </c>
      <c r="AA11" s="12">
        <v>929</v>
      </c>
      <c r="AB11" s="12">
        <v>946891.4</v>
      </c>
      <c r="AC11" s="12">
        <v>894</v>
      </c>
      <c r="AD11" s="12">
        <v>919518.5</v>
      </c>
      <c r="AE11" s="12">
        <v>713</v>
      </c>
      <c r="AF11" s="12">
        <v>683088.6</v>
      </c>
      <c r="AG11" s="12">
        <v>31</v>
      </c>
      <c r="AH11" s="12">
        <v>27946.9</v>
      </c>
      <c r="AI11" s="12">
        <v>6</v>
      </c>
      <c r="AJ11" s="12">
        <v>7345</v>
      </c>
      <c r="AK11" s="12">
        <v>8</v>
      </c>
      <c r="AL11" s="12">
        <v>9745</v>
      </c>
      <c r="AM11" s="12">
        <v>7</v>
      </c>
      <c r="AN11" s="12">
        <v>8245</v>
      </c>
      <c r="AO11" s="12">
        <v>0</v>
      </c>
      <c r="AP11" s="12">
        <v>0</v>
      </c>
      <c r="AQ11" s="12">
        <v>12</v>
      </c>
      <c r="AR11" s="12">
        <v>231385</v>
      </c>
      <c r="AS11" s="12">
        <v>9</v>
      </c>
      <c r="AT11" s="12">
        <v>193085</v>
      </c>
      <c r="AU11" s="12">
        <v>7</v>
      </c>
      <c r="AV11" s="12">
        <v>112985</v>
      </c>
      <c r="AW11" s="12">
        <v>0</v>
      </c>
      <c r="AX11" s="12">
        <v>0</v>
      </c>
      <c r="AY11" s="12">
        <v>6</v>
      </c>
      <c r="AZ11" s="12">
        <v>12868</v>
      </c>
      <c r="BA11" s="12">
        <v>5</v>
      </c>
      <c r="BB11" s="12">
        <v>21868</v>
      </c>
      <c r="BC11" s="12">
        <v>2</v>
      </c>
      <c r="BD11" s="12">
        <v>10300</v>
      </c>
      <c r="BE11" s="12">
        <v>0</v>
      </c>
      <c r="BF11" s="12">
        <v>0</v>
      </c>
      <c r="BG11" s="12">
        <v>42</v>
      </c>
      <c r="BH11" s="12">
        <v>56481.3</v>
      </c>
      <c r="BI11" s="12">
        <v>32</v>
      </c>
      <c r="BJ11" s="12">
        <v>43701.3</v>
      </c>
      <c r="BK11" s="12">
        <v>27</v>
      </c>
      <c r="BL11" s="12">
        <v>39547</v>
      </c>
      <c r="BM11" s="12">
        <v>2</v>
      </c>
      <c r="BN11" s="12">
        <v>1654.3</v>
      </c>
      <c r="BO11" s="12">
        <v>20</v>
      </c>
      <c r="BP11" s="12">
        <v>9697.5</v>
      </c>
      <c r="BQ11" s="12">
        <v>17</v>
      </c>
      <c r="BR11" s="12">
        <v>15840</v>
      </c>
      <c r="BS11" s="12">
        <v>17</v>
      </c>
      <c r="BT11" s="12">
        <v>14020</v>
      </c>
      <c r="BU11" s="12">
        <v>0</v>
      </c>
      <c r="BV11" s="12">
        <v>0</v>
      </c>
      <c r="BW11" s="12">
        <v>0</v>
      </c>
      <c r="BX11" s="12">
        <v>0</v>
      </c>
      <c r="BY11" s="12">
        <v>0</v>
      </c>
      <c r="BZ11" s="12">
        <v>0</v>
      </c>
      <c r="CA11" s="36">
        <v>0</v>
      </c>
      <c r="CB11" s="36">
        <v>0</v>
      </c>
      <c r="CC11" s="36">
        <v>0</v>
      </c>
      <c r="CD11" s="36">
        <v>0</v>
      </c>
      <c r="CE11" s="36">
        <v>0</v>
      </c>
      <c r="CF11" s="36">
        <v>0</v>
      </c>
      <c r="CG11" s="36">
        <v>0</v>
      </c>
      <c r="CH11" s="36">
        <v>0</v>
      </c>
      <c r="CI11" s="36">
        <v>0</v>
      </c>
      <c r="CJ11" s="36">
        <v>0</v>
      </c>
      <c r="CK11" s="36">
        <v>0</v>
      </c>
      <c r="CL11" s="36">
        <v>0</v>
      </c>
      <c r="CM11" s="36">
        <v>0</v>
      </c>
      <c r="CN11" s="36">
        <v>0</v>
      </c>
      <c r="CO11" s="36">
        <v>0</v>
      </c>
      <c r="CP11" s="36">
        <v>0</v>
      </c>
      <c r="CQ11" s="36">
        <v>0</v>
      </c>
      <c r="CR11" s="36">
        <v>0</v>
      </c>
      <c r="CS11" s="36">
        <v>0</v>
      </c>
      <c r="CT11" s="36">
        <v>0</v>
      </c>
      <c r="CU11" s="36">
        <v>0</v>
      </c>
      <c r="CV11" s="36">
        <v>0</v>
      </c>
      <c r="CW11" s="36">
        <v>0</v>
      </c>
      <c r="CX11" s="36">
        <v>0</v>
      </c>
      <c r="CY11" s="36">
        <v>0</v>
      </c>
      <c r="CZ11" s="36">
        <v>0</v>
      </c>
      <c r="DA11" s="36">
        <v>0</v>
      </c>
      <c r="DB11" s="36">
        <v>0</v>
      </c>
      <c r="DC11" s="36">
        <v>1</v>
      </c>
      <c r="DD11" s="36">
        <v>800</v>
      </c>
      <c r="DE11" s="36">
        <v>1</v>
      </c>
      <c r="DF11" s="36">
        <v>800</v>
      </c>
      <c r="DG11" s="36">
        <v>1</v>
      </c>
      <c r="DH11" s="36">
        <v>800</v>
      </c>
      <c r="DI11" s="36">
        <v>0</v>
      </c>
      <c r="DJ11" s="36">
        <v>0</v>
      </c>
      <c r="DK11" s="36">
        <v>0</v>
      </c>
      <c r="DL11" s="36">
        <v>0</v>
      </c>
      <c r="DM11" s="36">
        <v>0</v>
      </c>
      <c r="DN11" s="36">
        <v>0</v>
      </c>
      <c r="DO11" s="36">
        <v>0</v>
      </c>
      <c r="DP11" s="36">
        <v>0</v>
      </c>
      <c r="DQ11" s="36">
        <v>0</v>
      </c>
      <c r="DR11" s="36">
        <v>0</v>
      </c>
      <c r="DS11" s="36">
        <v>68</v>
      </c>
      <c r="DT11" s="36">
        <v>64913</v>
      </c>
      <c r="DU11" s="36">
        <v>42</v>
      </c>
      <c r="DV11" s="36">
        <v>51870</v>
      </c>
      <c r="DW11" s="36">
        <v>41</v>
      </c>
      <c r="DX11" s="36">
        <v>49870</v>
      </c>
      <c r="DY11" s="36">
        <v>0</v>
      </c>
      <c r="DZ11" s="36">
        <v>0</v>
      </c>
      <c r="EA11" s="36">
        <v>53</v>
      </c>
      <c r="EB11" s="36">
        <v>59933.5</v>
      </c>
      <c r="EC11" s="36">
        <v>64</v>
      </c>
      <c r="ED11" s="36">
        <v>61001</v>
      </c>
      <c r="EE11" s="36">
        <v>45</v>
      </c>
      <c r="EF11" s="36">
        <v>12151</v>
      </c>
      <c r="EG11" s="36">
        <v>0</v>
      </c>
      <c r="EH11" s="36">
        <v>0</v>
      </c>
      <c r="EI11" s="36">
        <v>2</v>
      </c>
      <c r="EJ11" s="36">
        <v>1300</v>
      </c>
      <c r="EK11" s="36">
        <v>2</v>
      </c>
      <c r="EL11" s="36">
        <v>1300</v>
      </c>
      <c r="EM11" s="36">
        <v>2</v>
      </c>
      <c r="EN11" s="36">
        <v>1300</v>
      </c>
      <c r="EO11" s="36">
        <v>0</v>
      </c>
      <c r="EP11" s="36">
        <v>0</v>
      </c>
      <c r="EQ11" s="36">
        <v>17</v>
      </c>
      <c r="ER11" s="36">
        <v>8297</v>
      </c>
      <c r="ES11" s="36">
        <v>14</v>
      </c>
      <c r="ET11" s="36">
        <v>7875</v>
      </c>
      <c r="EU11" s="36">
        <v>14</v>
      </c>
      <c r="EV11" s="36">
        <v>7475</v>
      </c>
      <c r="EW11" s="36">
        <v>0</v>
      </c>
      <c r="EX11" s="36">
        <v>0</v>
      </c>
    </row>
    <row r="12" spans="1:154" customFormat="1" ht="15" x14ac:dyDescent="0.25">
      <c r="A12" s="11">
        <v>4</v>
      </c>
      <c r="B12" s="11" t="s">
        <v>34</v>
      </c>
      <c r="C12" s="16">
        <f t="shared" si="0"/>
        <v>2041</v>
      </c>
      <c r="D12" s="16">
        <f t="shared" si="0"/>
        <v>7900909.9700000007</v>
      </c>
      <c r="E12" s="16">
        <f t="shared" si="0"/>
        <v>1969</v>
      </c>
      <c r="F12" s="16">
        <f t="shared" si="0"/>
        <v>7587149.9800000004</v>
      </c>
      <c r="G12" s="16">
        <f t="shared" si="0"/>
        <v>991</v>
      </c>
      <c r="H12" s="16">
        <f t="shared" si="0"/>
        <v>0</v>
      </c>
      <c r="I12" s="16">
        <f t="shared" si="0"/>
        <v>55</v>
      </c>
      <c r="J12" s="16">
        <f t="shared" si="0"/>
        <v>0</v>
      </c>
      <c r="K12" s="12">
        <v>154</v>
      </c>
      <c r="L12" s="12">
        <v>1313000.42</v>
      </c>
      <c r="M12" s="12">
        <v>143</v>
      </c>
      <c r="N12" s="12">
        <v>1228391.6000000001</v>
      </c>
      <c r="O12" s="12">
        <v>90</v>
      </c>
      <c r="P12" s="12">
        <v>0</v>
      </c>
      <c r="Q12" s="12">
        <v>3</v>
      </c>
      <c r="R12" s="12">
        <v>0</v>
      </c>
      <c r="S12" s="12">
        <v>1243</v>
      </c>
      <c r="T12" s="12">
        <v>4653302.45</v>
      </c>
      <c r="U12" s="12">
        <v>1205</v>
      </c>
      <c r="V12" s="12">
        <v>4507218.0500000007</v>
      </c>
      <c r="W12" s="12">
        <v>684</v>
      </c>
      <c r="X12" s="12">
        <v>0</v>
      </c>
      <c r="Y12" s="12">
        <v>44</v>
      </c>
      <c r="Z12" s="12">
        <v>0</v>
      </c>
      <c r="AA12" s="12">
        <v>318</v>
      </c>
      <c r="AB12" s="12">
        <v>749038.86999999988</v>
      </c>
      <c r="AC12" s="12">
        <v>317</v>
      </c>
      <c r="AD12" s="12">
        <v>742411.86999999988</v>
      </c>
      <c r="AE12" s="12">
        <v>203</v>
      </c>
      <c r="AF12" s="12">
        <v>0</v>
      </c>
      <c r="AG12" s="12">
        <v>4</v>
      </c>
      <c r="AH12" s="12">
        <v>0</v>
      </c>
      <c r="AI12" s="12">
        <v>30</v>
      </c>
      <c r="AJ12" s="12">
        <v>220928.66999999998</v>
      </c>
      <c r="AK12" s="12">
        <v>29</v>
      </c>
      <c r="AL12" s="12">
        <v>210311.16999999998</v>
      </c>
      <c r="AM12" s="12">
        <v>0</v>
      </c>
      <c r="AN12" s="12">
        <v>0</v>
      </c>
      <c r="AO12" s="12">
        <v>0</v>
      </c>
      <c r="AP12" s="12">
        <v>0</v>
      </c>
      <c r="AQ12" s="12">
        <v>4</v>
      </c>
      <c r="AR12" s="12">
        <v>89060</v>
      </c>
      <c r="AS12" s="12">
        <v>4</v>
      </c>
      <c r="AT12" s="12">
        <v>89060</v>
      </c>
      <c r="AU12" s="12">
        <v>0</v>
      </c>
      <c r="AV12" s="12">
        <v>0</v>
      </c>
      <c r="AW12" s="12">
        <v>0</v>
      </c>
      <c r="AX12" s="12">
        <v>0</v>
      </c>
      <c r="AY12" s="12">
        <v>21</v>
      </c>
      <c r="AZ12" s="12">
        <v>30339.200000000001</v>
      </c>
      <c r="BA12" s="12">
        <v>20</v>
      </c>
      <c r="BB12" s="12">
        <v>28339.200000000001</v>
      </c>
      <c r="BC12" s="12">
        <v>0</v>
      </c>
      <c r="BD12" s="12">
        <v>0</v>
      </c>
      <c r="BE12" s="12">
        <v>0</v>
      </c>
      <c r="BF12" s="12">
        <v>0</v>
      </c>
      <c r="BG12" s="12">
        <v>90</v>
      </c>
      <c r="BH12" s="12">
        <v>529396.92999999993</v>
      </c>
      <c r="BI12" s="12">
        <v>86</v>
      </c>
      <c r="BJ12" s="12">
        <v>480933.05999999994</v>
      </c>
      <c r="BK12" s="12">
        <v>14</v>
      </c>
      <c r="BL12" s="12">
        <v>0</v>
      </c>
      <c r="BM12" s="12">
        <v>4</v>
      </c>
      <c r="BN12" s="12">
        <v>0</v>
      </c>
      <c r="BO12" s="12">
        <v>15</v>
      </c>
      <c r="BP12" s="12">
        <v>30980</v>
      </c>
      <c r="BQ12" s="12">
        <v>15</v>
      </c>
      <c r="BR12" s="12">
        <v>30980</v>
      </c>
      <c r="BS12" s="12">
        <v>0</v>
      </c>
      <c r="BT12" s="12">
        <v>0</v>
      </c>
      <c r="BU12" s="12">
        <v>0</v>
      </c>
      <c r="BV12" s="12">
        <v>0</v>
      </c>
      <c r="BW12" s="12">
        <v>1</v>
      </c>
      <c r="BX12" s="12">
        <v>5000</v>
      </c>
      <c r="BY12" s="12">
        <v>1</v>
      </c>
      <c r="BZ12" s="12">
        <v>5000</v>
      </c>
      <c r="CA12" s="36">
        <v>0</v>
      </c>
      <c r="CB12" s="36">
        <v>0</v>
      </c>
      <c r="CC12" s="36">
        <v>0</v>
      </c>
      <c r="CD12" s="36">
        <v>0</v>
      </c>
      <c r="CE12" s="36">
        <v>0</v>
      </c>
      <c r="CF12" s="36">
        <v>0</v>
      </c>
      <c r="CG12" s="36">
        <v>0</v>
      </c>
      <c r="CH12" s="36">
        <v>0</v>
      </c>
      <c r="CI12" s="36">
        <v>0</v>
      </c>
      <c r="CJ12" s="36">
        <v>0</v>
      </c>
      <c r="CK12" s="36">
        <v>0</v>
      </c>
      <c r="CL12" s="36">
        <v>0</v>
      </c>
      <c r="CM12" s="36">
        <v>0</v>
      </c>
      <c r="CN12" s="36">
        <v>0</v>
      </c>
      <c r="CO12" s="36">
        <v>0</v>
      </c>
      <c r="CP12" s="36">
        <v>0</v>
      </c>
      <c r="CQ12" s="36">
        <v>0</v>
      </c>
      <c r="CR12" s="36">
        <v>0</v>
      </c>
      <c r="CS12" s="36">
        <v>0</v>
      </c>
      <c r="CT12" s="36">
        <v>0</v>
      </c>
      <c r="CU12" s="36">
        <v>0</v>
      </c>
      <c r="CV12" s="36">
        <v>0</v>
      </c>
      <c r="CW12" s="36">
        <v>0</v>
      </c>
      <c r="CX12" s="36">
        <v>0</v>
      </c>
      <c r="CY12" s="36">
        <v>0</v>
      </c>
      <c r="CZ12" s="36">
        <v>0</v>
      </c>
      <c r="DA12" s="36">
        <v>0</v>
      </c>
      <c r="DB12" s="36">
        <v>0</v>
      </c>
      <c r="DC12" s="36">
        <v>1</v>
      </c>
      <c r="DD12" s="36">
        <v>0</v>
      </c>
      <c r="DE12" s="36">
        <v>1</v>
      </c>
      <c r="DF12" s="36">
        <v>0</v>
      </c>
      <c r="DG12" s="36">
        <v>0</v>
      </c>
      <c r="DH12" s="36">
        <v>0</v>
      </c>
      <c r="DI12" s="36">
        <v>0</v>
      </c>
      <c r="DJ12" s="36">
        <v>0</v>
      </c>
      <c r="DK12" s="36">
        <v>0</v>
      </c>
      <c r="DL12" s="36">
        <v>0</v>
      </c>
      <c r="DM12" s="36">
        <v>0</v>
      </c>
      <c r="DN12" s="36">
        <v>0</v>
      </c>
      <c r="DO12" s="36">
        <v>0</v>
      </c>
      <c r="DP12" s="36">
        <v>0</v>
      </c>
      <c r="DQ12" s="36">
        <v>0</v>
      </c>
      <c r="DR12" s="36">
        <v>0</v>
      </c>
      <c r="DS12" s="36">
        <v>96</v>
      </c>
      <c r="DT12" s="36">
        <v>155430.9</v>
      </c>
      <c r="DU12" s="36">
        <v>82</v>
      </c>
      <c r="DV12" s="36">
        <v>141122.5</v>
      </c>
      <c r="DW12" s="36">
        <v>0</v>
      </c>
      <c r="DX12" s="36">
        <v>0</v>
      </c>
      <c r="DY12" s="36">
        <v>0</v>
      </c>
      <c r="DZ12" s="36">
        <v>0</v>
      </c>
      <c r="EA12" s="36">
        <v>22</v>
      </c>
      <c r="EB12" s="36">
        <v>44780.75</v>
      </c>
      <c r="EC12" s="36">
        <v>21</v>
      </c>
      <c r="ED12" s="36">
        <v>44080.75</v>
      </c>
      <c r="EE12" s="36">
        <v>0</v>
      </c>
      <c r="EF12" s="36">
        <v>0</v>
      </c>
      <c r="EG12" s="36">
        <v>0</v>
      </c>
      <c r="EH12" s="36">
        <v>0</v>
      </c>
      <c r="EI12" s="36">
        <v>37</v>
      </c>
      <c r="EJ12" s="36">
        <v>56005.78</v>
      </c>
      <c r="EK12" s="36">
        <v>36</v>
      </c>
      <c r="EL12" s="36">
        <v>55655.78</v>
      </c>
      <c r="EM12" s="36">
        <v>0</v>
      </c>
      <c r="EN12" s="36">
        <v>0</v>
      </c>
      <c r="EO12" s="36">
        <v>0</v>
      </c>
      <c r="EP12" s="36">
        <v>0</v>
      </c>
      <c r="EQ12" s="36">
        <v>9</v>
      </c>
      <c r="ER12" s="36">
        <v>23646</v>
      </c>
      <c r="ES12" s="36">
        <v>9</v>
      </c>
      <c r="ET12" s="36">
        <v>23646</v>
      </c>
      <c r="EU12" s="36">
        <v>0</v>
      </c>
      <c r="EV12" s="36">
        <v>0</v>
      </c>
      <c r="EW12" s="36">
        <v>0</v>
      </c>
      <c r="EX12" s="36">
        <v>0</v>
      </c>
    </row>
    <row r="13" spans="1:154" customFormat="1" ht="15" x14ac:dyDescent="0.25">
      <c r="A13" s="11">
        <v>5</v>
      </c>
      <c r="B13" s="11" t="s">
        <v>35</v>
      </c>
      <c r="C13" s="16">
        <f t="shared" si="0"/>
        <v>1679</v>
      </c>
      <c r="D13" s="16">
        <f t="shared" si="0"/>
        <v>3051380.69</v>
      </c>
      <c r="E13" s="16">
        <f t="shared" si="0"/>
        <v>1656</v>
      </c>
      <c r="F13" s="16">
        <f t="shared" si="0"/>
        <v>3018592.83</v>
      </c>
      <c r="G13" s="16">
        <f t="shared" si="0"/>
        <v>1558</v>
      </c>
      <c r="H13" s="16">
        <f t="shared" si="0"/>
        <v>3602564.57</v>
      </c>
      <c r="I13" s="16">
        <f t="shared" si="0"/>
        <v>10108</v>
      </c>
      <c r="J13" s="16">
        <f t="shared" si="0"/>
        <v>196035.8</v>
      </c>
      <c r="K13" s="12">
        <v>357</v>
      </c>
      <c r="L13" s="12">
        <v>990338.26</v>
      </c>
      <c r="M13" s="12">
        <v>346</v>
      </c>
      <c r="N13" s="12">
        <v>977751.9</v>
      </c>
      <c r="O13" s="12">
        <v>310</v>
      </c>
      <c r="P13" s="12">
        <v>1055107.3599999999</v>
      </c>
      <c r="Q13" s="12">
        <v>31</v>
      </c>
      <c r="R13" s="12">
        <v>77820</v>
      </c>
      <c r="S13" s="12">
        <v>459</v>
      </c>
      <c r="T13" s="12">
        <v>1089365.8</v>
      </c>
      <c r="U13" s="12">
        <v>455</v>
      </c>
      <c r="V13" s="12">
        <v>1089529.8</v>
      </c>
      <c r="W13" s="12">
        <v>452</v>
      </c>
      <c r="X13" s="12">
        <v>1172499.98</v>
      </c>
      <c r="Y13" s="12">
        <v>24</v>
      </c>
      <c r="Z13" s="12">
        <v>70577.3</v>
      </c>
      <c r="AA13" s="12">
        <v>647</v>
      </c>
      <c r="AB13" s="12">
        <v>629667.23</v>
      </c>
      <c r="AC13" s="12">
        <v>646</v>
      </c>
      <c r="AD13" s="12">
        <v>630012.73</v>
      </c>
      <c r="AE13" s="12">
        <v>609</v>
      </c>
      <c r="AF13" s="12">
        <v>972792.23</v>
      </c>
      <c r="AG13" s="12">
        <v>10035</v>
      </c>
      <c r="AH13" s="12">
        <v>18698.5</v>
      </c>
      <c r="AI13" s="12">
        <v>6</v>
      </c>
      <c r="AJ13" s="12">
        <v>4901</v>
      </c>
      <c r="AK13" s="12">
        <v>5</v>
      </c>
      <c r="AL13" s="12">
        <v>3785</v>
      </c>
      <c r="AM13" s="12">
        <v>5</v>
      </c>
      <c r="AN13" s="12">
        <v>8760</v>
      </c>
      <c r="AO13" s="12">
        <v>0</v>
      </c>
      <c r="AP13" s="12">
        <v>0</v>
      </c>
      <c r="AQ13" s="12">
        <v>6</v>
      </c>
      <c r="AR13" s="12">
        <v>16700</v>
      </c>
      <c r="AS13" s="12">
        <v>5</v>
      </c>
      <c r="AT13" s="12">
        <v>1700</v>
      </c>
      <c r="AU13" s="12">
        <v>5</v>
      </c>
      <c r="AV13" s="12">
        <v>1700</v>
      </c>
      <c r="AW13" s="12">
        <v>0</v>
      </c>
      <c r="AX13" s="12">
        <v>0</v>
      </c>
      <c r="AY13" s="12">
        <v>11</v>
      </c>
      <c r="AZ13" s="12">
        <v>3550</v>
      </c>
      <c r="BA13" s="12">
        <v>11</v>
      </c>
      <c r="BB13" s="12">
        <v>3550</v>
      </c>
      <c r="BC13" s="12">
        <v>11</v>
      </c>
      <c r="BD13" s="12">
        <v>13350</v>
      </c>
      <c r="BE13" s="12">
        <v>0</v>
      </c>
      <c r="BF13" s="12">
        <v>0</v>
      </c>
      <c r="BG13" s="12">
        <v>54</v>
      </c>
      <c r="BH13" s="12">
        <v>132651</v>
      </c>
      <c r="BI13" s="12">
        <v>54</v>
      </c>
      <c r="BJ13" s="12">
        <v>132651</v>
      </c>
      <c r="BK13" s="12">
        <v>50</v>
      </c>
      <c r="BL13" s="12">
        <v>167081</v>
      </c>
      <c r="BM13" s="12">
        <v>3</v>
      </c>
      <c r="BN13" s="12">
        <v>11000</v>
      </c>
      <c r="BO13" s="12">
        <v>35</v>
      </c>
      <c r="BP13" s="12">
        <v>66921</v>
      </c>
      <c r="BQ13" s="12">
        <v>33</v>
      </c>
      <c r="BR13" s="12">
        <v>63060</v>
      </c>
      <c r="BS13" s="12">
        <v>30</v>
      </c>
      <c r="BT13" s="12">
        <v>70590</v>
      </c>
      <c r="BU13" s="12">
        <v>2</v>
      </c>
      <c r="BV13" s="12">
        <v>1070</v>
      </c>
      <c r="BW13" s="12">
        <v>0</v>
      </c>
      <c r="BX13" s="12">
        <v>0</v>
      </c>
      <c r="BY13" s="12">
        <v>0</v>
      </c>
      <c r="BZ13" s="12">
        <v>0</v>
      </c>
      <c r="CA13" s="36">
        <v>0</v>
      </c>
      <c r="CB13" s="36">
        <v>0</v>
      </c>
      <c r="CC13" s="36">
        <v>0</v>
      </c>
      <c r="CD13" s="36">
        <v>0</v>
      </c>
      <c r="CE13" s="36">
        <v>0</v>
      </c>
      <c r="CF13" s="36">
        <v>0</v>
      </c>
      <c r="CG13" s="36">
        <v>0</v>
      </c>
      <c r="CH13" s="36">
        <v>0</v>
      </c>
      <c r="CI13" s="36">
        <v>0</v>
      </c>
      <c r="CJ13" s="36">
        <v>0</v>
      </c>
      <c r="CK13" s="36">
        <v>0</v>
      </c>
      <c r="CL13" s="36">
        <v>0</v>
      </c>
      <c r="CM13" s="36">
        <v>0</v>
      </c>
      <c r="CN13" s="36">
        <v>0</v>
      </c>
      <c r="CO13" s="36">
        <v>0</v>
      </c>
      <c r="CP13" s="36">
        <v>0</v>
      </c>
      <c r="CQ13" s="36">
        <v>0</v>
      </c>
      <c r="CR13" s="36">
        <v>0</v>
      </c>
      <c r="CS13" s="36">
        <v>0</v>
      </c>
      <c r="CT13" s="36">
        <v>0</v>
      </c>
      <c r="CU13" s="36">
        <v>0</v>
      </c>
      <c r="CV13" s="36">
        <v>0</v>
      </c>
      <c r="CW13" s="36">
        <v>0</v>
      </c>
      <c r="CX13" s="36">
        <v>0</v>
      </c>
      <c r="CY13" s="36">
        <v>0</v>
      </c>
      <c r="CZ13" s="36">
        <v>0</v>
      </c>
      <c r="DA13" s="36">
        <v>0</v>
      </c>
      <c r="DB13" s="36">
        <v>0</v>
      </c>
      <c r="DC13" s="36">
        <v>1</v>
      </c>
      <c r="DD13" s="36">
        <v>10000</v>
      </c>
      <c r="DE13" s="36">
        <v>1</v>
      </c>
      <c r="DF13" s="36">
        <v>10000</v>
      </c>
      <c r="DG13" s="36">
        <v>1</v>
      </c>
      <c r="DH13" s="36">
        <v>10000</v>
      </c>
      <c r="DI13" s="36">
        <v>0</v>
      </c>
      <c r="DJ13" s="36">
        <v>0</v>
      </c>
      <c r="DK13" s="36">
        <v>0</v>
      </c>
      <c r="DL13" s="36">
        <v>0</v>
      </c>
      <c r="DM13" s="36">
        <v>0</v>
      </c>
      <c r="DN13" s="36">
        <v>0</v>
      </c>
      <c r="DO13" s="36">
        <v>0</v>
      </c>
      <c r="DP13" s="36">
        <v>0</v>
      </c>
      <c r="DQ13" s="36">
        <v>0</v>
      </c>
      <c r="DR13" s="36">
        <v>0</v>
      </c>
      <c r="DS13" s="36">
        <v>31</v>
      </c>
      <c r="DT13" s="36">
        <v>32218.400000000001</v>
      </c>
      <c r="DU13" s="36">
        <v>30</v>
      </c>
      <c r="DV13" s="36">
        <v>32214.400000000001</v>
      </c>
      <c r="DW13" s="36">
        <v>29</v>
      </c>
      <c r="DX13" s="36">
        <v>48300</v>
      </c>
      <c r="DY13" s="36">
        <v>1</v>
      </c>
      <c r="DZ13" s="36">
        <v>1000</v>
      </c>
      <c r="EA13" s="36">
        <v>50</v>
      </c>
      <c r="EB13" s="36">
        <v>20369</v>
      </c>
      <c r="EC13" s="36">
        <v>50</v>
      </c>
      <c r="ED13" s="36">
        <v>22639</v>
      </c>
      <c r="EE13" s="36">
        <v>42</v>
      </c>
      <c r="EF13" s="36">
        <v>25369</v>
      </c>
      <c r="EG13" s="36">
        <v>8</v>
      </c>
      <c r="EH13" s="36">
        <v>1870</v>
      </c>
      <c r="EI13" s="36">
        <v>10</v>
      </c>
      <c r="EJ13" s="36">
        <v>27120</v>
      </c>
      <c r="EK13" s="36">
        <v>9</v>
      </c>
      <c r="EL13" s="36">
        <v>27120</v>
      </c>
      <c r="EM13" s="36">
        <v>7</v>
      </c>
      <c r="EN13" s="36">
        <v>23120</v>
      </c>
      <c r="EO13" s="36">
        <v>2</v>
      </c>
      <c r="EP13" s="36">
        <v>4000</v>
      </c>
      <c r="EQ13" s="36">
        <v>12</v>
      </c>
      <c r="ER13" s="36">
        <v>27579</v>
      </c>
      <c r="ES13" s="36">
        <v>11</v>
      </c>
      <c r="ET13" s="36">
        <v>24579</v>
      </c>
      <c r="EU13" s="36">
        <v>7</v>
      </c>
      <c r="EV13" s="36">
        <v>33895</v>
      </c>
      <c r="EW13" s="36">
        <v>2</v>
      </c>
      <c r="EX13" s="36">
        <v>10000</v>
      </c>
    </row>
    <row r="14" spans="1:154" customFormat="1" ht="15" x14ac:dyDescent="0.25">
      <c r="A14" s="11">
        <v>6</v>
      </c>
      <c r="B14" s="11" t="s">
        <v>36</v>
      </c>
      <c r="C14" s="16">
        <f t="shared" si="0"/>
        <v>1970</v>
      </c>
      <c r="D14" s="16">
        <f t="shared" si="0"/>
        <v>3638184.86</v>
      </c>
      <c r="E14" s="16">
        <f t="shared" si="0"/>
        <v>1914</v>
      </c>
      <c r="F14" s="16">
        <f t="shared" si="0"/>
        <v>3575998.94</v>
      </c>
      <c r="G14" s="16">
        <f t="shared" si="0"/>
        <v>1894</v>
      </c>
      <c r="H14" s="16">
        <f t="shared" si="0"/>
        <v>3515507.9899999998</v>
      </c>
      <c r="I14" s="16">
        <f t="shared" si="0"/>
        <v>16</v>
      </c>
      <c r="J14" s="16">
        <f t="shared" si="0"/>
        <v>58391</v>
      </c>
      <c r="K14" s="12">
        <v>300</v>
      </c>
      <c r="L14" s="12">
        <v>699219.66</v>
      </c>
      <c r="M14" s="12">
        <v>291</v>
      </c>
      <c r="N14" s="12">
        <v>692843.52000000002</v>
      </c>
      <c r="O14" s="12">
        <v>287</v>
      </c>
      <c r="P14" s="12">
        <v>686343.52</v>
      </c>
      <c r="Q14" s="12">
        <v>4</v>
      </c>
      <c r="R14" s="12">
        <v>6500</v>
      </c>
      <c r="S14" s="12">
        <v>260</v>
      </c>
      <c r="T14" s="12">
        <v>694861.05</v>
      </c>
      <c r="U14" s="12">
        <v>239</v>
      </c>
      <c r="V14" s="12">
        <v>656066.27</v>
      </c>
      <c r="W14" s="12">
        <v>230</v>
      </c>
      <c r="X14" s="12">
        <v>610575.27</v>
      </c>
      <c r="Y14" s="12">
        <v>8</v>
      </c>
      <c r="Z14" s="12">
        <v>45491</v>
      </c>
      <c r="AA14" s="12">
        <v>648</v>
      </c>
      <c r="AB14" s="12">
        <v>609136.28</v>
      </c>
      <c r="AC14" s="12">
        <v>638</v>
      </c>
      <c r="AD14" s="12">
        <v>596731.28</v>
      </c>
      <c r="AE14" s="12">
        <v>636</v>
      </c>
      <c r="AF14" s="13">
        <v>596731.32999999996</v>
      </c>
      <c r="AG14" s="12">
        <v>0</v>
      </c>
      <c r="AH14" s="12">
        <v>0</v>
      </c>
      <c r="AI14" s="12">
        <v>22</v>
      </c>
      <c r="AJ14" s="12">
        <v>107162</v>
      </c>
      <c r="AK14" s="12">
        <v>21</v>
      </c>
      <c r="AL14" s="12">
        <v>107162</v>
      </c>
      <c r="AM14" s="12">
        <v>21</v>
      </c>
      <c r="AN14" s="12">
        <v>107162</v>
      </c>
      <c r="AO14" s="12">
        <v>0</v>
      </c>
      <c r="AP14" s="12">
        <v>0</v>
      </c>
      <c r="AQ14" s="12">
        <v>1</v>
      </c>
      <c r="AR14" s="12">
        <v>4400</v>
      </c>
      <c r="AS14" s="12">
        <v>1</v>
      </c>
      <c r="AT14" s="12">
        <v>4400</v>
      </c>
      <c r="AU14" s="12">
        <v>1</v>
      </c>
      <c r="AV14" s="12">
        <v>4400</v>
      </c>
      <c r="AW14" s="12">
        <v>0</v>
      </c>
      <c r="AX14" s="12">
        <v>0</v>
      </c>
      <c r="AY14" s="12">
        <v>2</v>
      </c>
      <c r="AZ14" s="12">
        <v>1850</v>
      </c>
      <c r="BA14" s="12">
        <v>2</v>
      </c>
      <c r="BB14" s="12">
        <v>1850</v>
      </c>
      <c r="BC14" s="12">
        <v>2</v>
      </c>
      <c r="BD14" s="12">
        <v>1850</v>
      </c>
      <c r="BE14" s="12">
        <v>0</v>
      </c>
      <c r="BF14" s="12">
        <v>0</v>
      </c>
      <c r="BG14" s="12">
        <v>198</v>
      </c>
      <c r="BH14" s="12">
        <v>1059324.17</v>
      </c>
      <c r="BI14" s="12">
        <v>196</v>
      </c>
      <c r="BJ14" s="12">
        <v>1059324.17</v>
      </c>
      <c r="BK14" s="12">
        <v>196</v>
      </c>
      <c r="BL14" s="12">
        <v>1059324.17</v>
      </c>
      <c r="BM14" s="12">
        <v>0</v>
      </c>
      <c r="BN14" s="12">
        <v>0</v>
      </c>
      <c r="BO14" s="12">
        <v>50</v>
      </c>
      <c r="BP14" s="12">
        <v>145986.96000000002</v>
      </c>
      <c r="BQ14" s="12">
        <v>49</v>
      </c>
      <c r="BR14" s="12">
        <v>145536.96000000002</v>
      </c>
      <c r="BS14" s="12">
        <v>49</v>
      </c>
      <c r="BT14" s="12">
        <v>145536.96000000002</v>
      </c>
      <c r="BU14" s="12">
        <v>0</v>
      </c>
      <c r="BV14" s="12">
        <v>0</v>
      </c>
      <c r="BW14" s="12">
        <v>2</v>
      </c>
      <c r="BX14" s="12">
        <v>10868</v>
      </c>
      <c r="BY14" s="12">
        <v>2</v>
      </c>
      <c r="BZ14" s="12">
        <v>10868</v>
      </c>
      <c r="CA14" s="36">
        <v>2</v>
      </c>
      <c r="CB14" s="36">
        <v>10868</v>
      </c>
      <c r="CC14" s="36">
        <v>0</v>
      </c>
      <c r="CD14" s="36">
        <v>0</v>
      </c>
      <c r="CE14" s="36">
        <v>0</v>
      </c>
      <c r="CF14" s="36">
        <v>0</v>
      </c>
      <c r="CG14" s="36">
        <v>0</v>
      </c>
      <c r="CH14" s="36">
        <v>0</v>
      </c>
      <c r="CI14" s="36">
        <v>0</v>
      </c>
      <c r="CJ14" s="36">
        <v>0</v>
      </c>
      <c r="CK14" s="36">
        <v>0</v>
      </c>
      <c r="CL14" s="36">
        <v>0</v>
      </c>
      <c r="CM14" s="36">
        <v>2</v>
      </c>
      <c r="CN14" s="36">
        <v>5100</v>
      </c>
      <c r="CO14" s="36">
        <v>2</v>
      </c>
      <c r="CP14" s="36">
        <v>5100</v>
      </c>
      <c r="CQ14" s="36">
        <v>1</v>
      </c>
      <c r="CR14" s="36">
        <v>3000</v>
      </c>
      <c r="CS14" s="36">
        <v>0</v>
      </c>
      <c r="CT14" s="36">
        <v>0</v>
      </c>
      <c r="CU14" s="36">
        <v>0</v>
      </c>
      <c r="CV14" s="36">
        <v>0</v>
      </c>
      <c r="CW14" s="36">
        <v>0</v>
      </c>
      <c r="CX14" s="36">
        <v>0</v>
      </c>
      <c r="CY14" s="36">
        <v>0</v>
      </c>
      <c r="CZ14" s="36">
        <v>0</v>
      </c>
      <c r="DA14" s="36">
        <v>0</v>
      </c>
      <c r="DB14" s="36">
        <v>0</v>
      </c>
      <c r="DC14" s="36">
        <v>0</v>
      </c>
      <c r="DD14" s="36">
        <v>0</v>
      </c>
      <c r="DE14" s="36">
        <v>0</v>
      </c>
      <c r="DF14" s="36">
        <v>0</v>
      </c>
      <c r="DG14" s="36">
        <v>0</v>
      </c>
      <c r="DH14" s="36">
        <v>0</v>
      </c>
      <c r="DI14" s="36">
        <v>0</v>
      </c>
      <c r="DJ14" s="36">
        <v>0</v>
      </c>
      <c r="DK14" s="36">
        <v>0</v>
      </c>
      <c r="DL14" s="36">
        <v>0</v>
      </c>
      <c r="DM14" s="36">
        <v>0</v>
      </c>
      <c r="DN14" s="36">
        <v>0</v>
      </c>
      <c r="DO14" s="36">
        <v>0</v>
      </c>
      <c r="DP14" s="36">
        <v>0</v>
      </c>
      <c r="DQ14" s="36">
        <v>0</v>
      </c>
      <c r="DR14" s="36">
        <v>0</v>
      </c>
      <c r="DS14" s="36">
        <v>137</v>
      </c>
      <c r="DT14" s="36">
        <v>106017.03</v>
      </c>
      <c r="DU14" s="36">
        <v>134</v>
      </c>
      <c r="DV14" s="36">
        <v>103817.03</v>
      </c>
      <c r="DW14" s="36">
        <v>134</v>
      </c>
      <c r="DX14" s="36">
        <v>103817.03</v>
      </c>
      <c r="DY14" s="36">
        <v>0</v>
      </c>
      <c r="DZ14" s="36">
        <v>0</v>
      </c>
      <c r="EA14" s="36">
        <v>326</v>
      </c>
      <c r="EB14" s="36">
        <v>178003.78000000003</v>
      </c>
      <c r="EC14" s="36">
        <v>318</v>
      </c>
      <c r="ED14" s="36">
        <v>176143.78000000003</v>
      </c>
      <c r="EE14" s="36">
        <v>314</v>
      </c>
      <c r="EF14" s="36">
        <v>169743.78000000003</v>
      </c>
      <c r="EG14" s="36">
        <v>4</v>
      </c>
      <c r="EH14" s="36">
        <v>6400</v>
      </c>
      <c r="EI14" s="36">
        <v>7</v>
      </c>
      <c r="EJ14" s="36">
        <v>4811.25</v>
      </c>
      <c r="EK14" s="36">
        <v>7</v>
      </c>
      <c r="EL14" s="36">
        <v>4811.25</v>
      </c>
      <c r="EM14" s="36">
        <v>7</v>
      </c>
      <c r="EN14" s="36">
        <v>4811.25</v>
      </c>
      <c r="EO14" s="36">
        <v>0</v>
      </c>
      <c r="EP14" s="36">
        <v>0</v>
      </c>
      <c r="EQ14" s="36">
        <v>15</v>
      </c>
      <c r="ER14" s="36">
        <v>11444.68</v>
      </c>
      <c r="ES14" s="36">
        <v>14</v>
      </c>
      <c r="ET14" s="36">
        <v>11344.68</v>
      </c>
      <c r="EU14" s="36">
        <v>14</v>
      </c>
      <c r="EV14" s="36">
        <v>11344.68</v>
      </c>
      <c r="EW14" s="36">
        <v>0</v>
      </c>
      <c r="EX14" s="36">
        <v>0</v>
      </c>
    </row>
    <row r="15" spans="1:154" customFormat="1" ht="15" x14ac:dyDescent="0.25">
      <c r="A15" s="11">
        <v>7</v>
      </c>
      <c r="B15" s="11" t="s">
        <v>37</v>
      </c>
      <c r="C15" s="16">
        <f t="shared" si="0"/>
        <v>787</v>
      </c>
      <c r="D15" s="16">
        <f t="shared" si="0"/>
        <v>721185.72</v>
      </c>
      <c r="E15" s="16">
        <f t="shared" si="0"/>
        <v>774</v>
      </c>
      <c r="F15" s="16">
        <f t="shared" si="0"/>
        <v>716004.4800000001</v>
      </c>
      <c r="G15" s="16">
        <f t="shared" si="0"/>
        <v>767</v>
      </c>
      <c r="H15" s="16">
        <f t="shared" si="0"/>
        <v>706354.44000000006</v>
      </c>
      <c r="I15" s="16">
        <f t="shared" si="0"/>
        <v>1</v>
      </c>
      <c r="J15" s="16">
        <f t="shared" si="0"/>
        <v>3200</v>
      </c>
      <c r="K15" s="12">
        <v>164</v>
      </c>
      <c r="L15" s="12">
        <v>304669.44</v>
      </c>
      <c r="M15" s="12">
        <v>159</v>
      </c>
      <c r="N15" s="12">
        <v>301665.66000000003</v>
      </c>
      <c r="O15" s="12">
        <v>159</v>
      </c>
      <c r="P15" s="12">
        <v>301665.66000000003</v>
      </c>
      <c r="Q15" s="12">
        <v>0</v>
      </c>
      <c r="R15" s="12">
        <v>0</v>
      </c>
      <c r="S15" s="12">
        <v>45</v>
      </c>
      <c r="T15" s="12">
        <v>81291.78</v>
      </c>
      <c r="U15" s="12">
        <v>44</v>
      </c>
      <c r="V15" s="12">
        <v>81241.78</v>
      </c>
      <c r="W15" s="12">
        <v>43</v>
      </c>
      <c r="X15" s="12">
        <v>79041.78</v>
      </c>
      <c r="Y15" s="12">
        <v>1</v>
      </c>
      <c r="Z15" s="12">
        <v>3200</v>
      </c>
      <c r="AA15" s="12">
        <v>261</v>
      </c>
      <c r="AB15" s="12">
        <v>132701.25</v>
      </c>
      <c r="AC15" s="12">
        <v>258</v>
      </c>
      <c r="AD15" s="12">
        <v>132101.04</v>
      </c>
      <c r="AE15" s="12">
        <v>258</v>
      </c>
      <c r="AF15" s="12">
        <v>132101</v>
      </c>
      <c r="AG15" s="12">
        <v>0</v>
      </c>
      <c r="AH15" s="12">
        <v>0</v>
      </c>
      <c r="AI15" s="12">
        <v>4</v>
      </c>
      <c r="AJ15" s="12">
        <v>1650</v>
      </c>
      <c r="AK15" s="12">
        <v>4</v>
      </c>
      <c r="AL15" s="12">
        <v>1650</v>
      </c>
      <c r="AM15" s="12">
        <v>4</v>
      </c>
      <c r="AN15" s="12">
        <v>1650</v>
      </c>
      <c r="AO15" s="12">
        <v>0</v>
      </c>
      <c r="AP15" s="12">
        <v>0</v>
      </c>
      <c r="AQ15" s="12">
        <v>0</v>
      </c>
      <c r="AR15" s="12">
        <v>0</v>
      </c>
      <c r="AS15" s="12">
        <v>0</v>
      </c>
      <c r="AT15" s="12">
        <v>0</v>
      </c>
      <c r="AU15" s="12">
        <v>0</v>
      </c>
      <c r="AV15" s="12">
        <v>0</v>
      </c>
      <c r="AW15" s="12">
        <v>0</v>
      </c>
      <c r="AX15" s="12">
        <v>0</v>
      </c>
      <c r="AY15" s="12">
        <v>1</v>
      </c>
      <c r="AZ15" s="12">
        <v>350</v>
      </c>
      <c r="BA15" s="12">
        <v>1</v>
      </c>
      <c r="BB15" s="12">
        <v>350</v>
      </c>
      <c r="BC15" s="12">
        <v>1</v>
      </c>
      <c r="BD15" s="12">
        <v>350</v>
      </c>
      <c r="BE15" s="12">
        <v>0</v>
      </c>
      <c r="BF15" s="12">
        <v>0</v>
      </c>
      <c r="BG15" s="12">
        <v>12</v>
      </c>
      <c r="BH15" s="12">
        <v>11327.25</v>
      </c>
      <c r="BI15" s="12">
        <v>10</v>
      </c>
      <c r="BJ15" s="12">
        <v>11250</v>
      </c>
      <c r="BK15" s="12">
        <v>4</v>
      </c>
      <c r="BL15" s="12">
        <v>3350</v>
      </c>
      <c r="BM15" s="12">
        <v>0</v>
      </c>
      <c r="BN15" s="12">
        <v>0</v>
      </c>
      <c r="BO15" s="12">
        <v>2</v>
      </c>
      <c r="BP15" s="12">
        <v>350</v>
      </c>
      <c r="BQ15" s="12">
        <v>2</v>
      </c>
      <c r="BR15" s="12">
        <v>350</v>
      </c>
      <c r="BS15" s="12">
        <v>2</v>
      </c>
      <c r="BT15" s="12">
        <v>350</v>
      </c>
      <c r="BU15" s="12">
        <v>0</v>
      </c>
      <c r="BV15" s="12">
        <v>0</v>
      </c>
      <c r="BW15" s="12">
        <v>0</v>
      </c>
      <c r="BX15" s="12">
        <v>0</v>
      </c>
      <c r="BY15" s="12">
        <v>0</v>
      </c>
      <c r="BZ15" s="12">
        <v>0</v>
      </c>
      <c r="CA15" s="36">
        <v>0</v>
      </c>
      <c r="CB15" s="36">
        <v>0</v>
      </c>
      <c r="CC15" s="36">
        <v>0</v>
      </c>
      <c r="CD15" s="36">
        <v>0</v>
      </c>
      <c r="CE15" s="36">
        <v>0</v>
      </c>
      <c r="CF15" s="36">
        <v>0</v>
      </c>
      <c r="CG15" s="36">
        <v>0</v>
      </c>
      <c r="CH15" s="36">
        <v>0</v>
      </c>
      <c r="CI15" s="36">
        <v>0</v>
      </c>
      <c r="CJ15" s="36">
        <v>0</v>
      </c>
      <c r="CK15" s="36">
        <v>0</v>
      </c>
      <c r="CL15" s="36">
        <v>0</v>
      </c>
      <c r="CM15" s="36">
        <v>0</v>
      </c>
      <c r="CN15" s="36">
        <v>0</v>
      </c>
      <c r="CO15" s="36">
        <v>0</v>
      </c>
      <c r="CP15" s="36">
        <v>0</v>
      </c>
      <c r="CQ15" s="36">
        <v>0</v>
      </c>
      <c r="CR15" s="36">
        <v>0</v>
      </c>
      <c r="CS15" s="36">
        <v>0</v>
      </c>
      <c r="CT15" s="36">
        <v>0</v>
      </c>
      <c r="CU15" s="36">
        <v>0</v>
      </c>
      <c r="CV15" s="36">
        <v>0</v>
      </c>
      <c r="CW15" s="36">
        <v>0</v>
      </c>
      <c r="CX15" s="36">
        <v>0</v>
      </c>
      <c r="CY15" s="36">
        <v>0</v>
      </c>
      <c r="CZ15" s="36">
        <v>0</v>
      </c>
      <c r="DA15" s="36">
        <v>0</v>
      </c>
      <c r="DB15" s="36">
        <v>0</v>
      </c>
      <c r="DC15" s="36">
        <v>0</v>
      </c>
      <c r="DD15" s="36">
        <v>0</v>
      </c>
      <c r="DE15" s="36">
        <v>0</v>
      </c>
      <c r="DF15" s="36">
        <v>0</v>
      </c>
      <c r="DG15" s="36">
        <v>0</v>
      </c>
      <c r="DH15" s="36">
        <v>0</v>
      </c>
      <c r="DI15" s="36">
        <v>0</v>
      </c>
      <c r="DJ15" s="36">
        <v>0</v>
      </c>
      <c r="DK15" s="36">
        <v>1</v>
      </c>
      <c r="DL15" s="36">
        <v>36</v>
      </c>
      <c r="DM15" s="36">
        <v>1</v>
      </c>
      <c r="DN15" s="36">
        <v>36</v>
      </c>
      <c r="DO15" s="36">
        <v>1</v>
      </c>
      <c r="DP15" s="36">
        <v>36</v>
      </c>
      <c r="DQ15" s="36">
        <v>0</v>
      </c>
      <c r="DR15" s="36">
        <v>0</v>
      </c>
      <c r="DS15" s="36">
        <v>16</v>
      </c>
      <c r="DT15" s="36">
        <v>27230</v>
      </c>
      <c r="DU15" s="36">
        <v>16</v>
      </c>
      <c r="DV15" s="36">
        <v>27230</v>
      </c>
      <c r="DW15" s="36">
        <v>16</v>
      </c>
      <c r="DX15" s="36">
        <v>27230</v>
      </c>
      <c r="DY15" s="36">
        <v>0</v>
      </c>
      <c r="DZ15" s="36">
        <v>0</v>
      </c>
      <c r="EA15" s="36">
        <v>271</v>
      </c>
      <c r="EB15" s="36">
        <v>133670</v>
      </c>
      <c r="EC15" s="36">
        <v>269</v>
      </c>
      <c r="ED15" s="36">
        <v>132220</v>
      </c>
      <c r="EE15" s="36">
        <v>269</v>
      </c>
      <c r="EF15" s="36">
        <v>132670</v>
      </c>
      <c r="EG15" s="36">
        <v>0</v>
      </c>
      <c r="EH15" s="36">
        <v>0</v>
      </c>
      <c r="EI15" s="36">
        <v>4</v>
      </c>
      <c r="EJ15" s="36">
        <v>17425</v>
      </c>
      <c r="EK15" s="36">
        <v>4</v>
      </c>
      <c r="EL15" s="36">
        <v>17425</v>
      </c>
      <c r="EM15" s="36">
        <v>4</v>
      </c>
      <c r="EN15" s="36">
        <v>17425</v>
      </c>
      <c r="EO15" s="36">
        <v>0</v>
      </c>
      <c r="EP15" s="36">
        <v>0</v>
      </c>
      <c r="EQ15" s="36">
        <v>6</v>
      </c>
      <c r="ER15" s="36">
        <v>10485</v>
      </c>
      <c r="ES15" s="36">
        <v>6</v>
      </c>
      <c r="ET15" s="36">
        <v>10485</v>
      </c>
      <c r="EU15" s="36">
        <v>6</v>
      </c>
      <c r="EV15" s="36">
        <v>10485</v>
      </c>
      <c r="EW15" s="36">
        <v>0</v>
      </c>
      <c r="EX15" s="36">
        <v>0</v>
      </c>
    </row>
    <row r="16" spans="1:154" customFormat="1" ht="15" x14ac:dyDescent="0.25">
      <c r="A16" s="11">
        <v>8</v>
      </c>
      <c r="B16" s="11" t="s">
        <v>38</v>
      </c>
      <c r="C16" s="16">
        <f t="shared" si="0"/>
        <v>398</v>
      </c>
      <c r="D16" s="16">
        <f t="shared" si="0"/>
        <v>366644.20999999996</v>
      </c>
      <c r="E16" s="16">
        <f t="shared" si="0"/>
        <v>374</v>
      </c>
      <c r="F16" s="16">
        <f t="shared" si="0"/>
        <v>342066.23</v>
      </c>
      <c r="G16" s="16">
        <f t="shared" si="0"/>
        <v>345</v>
      </c>
      <c r="H16" s="16">
        <f t="shared" si="0"/>
        <v>329654.43</v>
      </c>
      <c r="I16" s="16">
        <f t="shared" si="0"/>
        <v>14</v>
      </c>
      <c r="J16" s="16">
        <f t="shared" si="0"/>
        <v>6423</v>
      </c>
      <c r="K16" s="12">
        <v>110</v>
      </c>
      <c r="L16" s="12">
        <v>156190.21</v>
      </c>
      <c r="M16" s="12">
        <v>98</v>
      </c>
      <c r="N16" s="12">
        <v>131415.9</v>
      </c>
      <c r="O16" s="12">
        <v>84</v>
      </c>
      <c r="P16" s="12">
        <v>127112.9</v>
      </c>
      <c r="Q16" s="12">
        <v>5</v>
      </c>
      <c r="R16" s="12">
        <v>3853</v>
      </c>
      <c r="S16" s="12">
        <v>44</v>
      </c>
      <c r="T16" s="12">
        <v>83244</v>
      </c>
      <c r="U16" s="12">
        <v>44</v>
      </c>
      <c r="V16" s="12">
        <v>84144.05</v>
      </c>
      <c r="W16" s="12">
        <v>44</v>
      </c>
      <c r="X16" s="12">
        <v>81362.75</v>
      </c>
      <c r="Y16" s="12">
        <v>0</v>
      </c>
      <c r="Z16" s="12">
        <v>0</v>
      </c>
      <c r="AA16" s="12">
        <v>152</v>
      </c>
      <c r="AB16" s="12">
        <v>64228</v>
      </c>
      <c r="AC16" s="12">
        <v>147</v>
      </c>
      <c r="AD16" s="12">
        <v>63973.279999999999</v>
      </c>
      <c r="AE16" s="12">
        <v>136</v>
      </c>
      <c r="AF16" s="12">
        <v>62395.28</v>
      </c>
      <c r="AG16" s="12">
        <v>7</v>
      </c>
      <c r="AH16" s="12">
        <v>1320</v>
      </c>
      <c r="AI16" s="12">
        <v>10</v>
      </c>
      <c r="AJ16" s="12">
        <v>11890</v>
      </c>
      <c r="AK16" s="12">
        <v>8</v>
      </c>
      <c r="AL16" s="12">
        <v>11590</v>
      </c>
      <c r="AM16" s="12">
        <v>8</v>
      </c>
      <c r="AN16" s="12">
        <v>11590</v>
      </c>
      <c r="AO16" s="12">
        <v>0</v>
      </c>
      <c r="AP16" s="12">
        <v>0</v>
      </c>
      <c r="AQ16" s="12">
        <v>0</v>
      </c>
      <c r="AR16" s="12">
        <v>0</v>
      </c>
      <c r="AS16" s="12">
        <v>0</v>
      </c>
      <c r="AT16" s="12">
        <v>0</v>
      </c>
      <c r="AU16" s="12">
        <v>0</v>
      </c>
      <c r="AV16" s="12">
        <v>0</v>
      </c>
      <c r="AW16" s="12">
        <v>0</v>
      </c>
      <c r="AX16" s="12">
        <v>0</v>
      </c>
      <c r="AY16" s="12">
        <v>1</v>
      </c>
      <c r="AZ16" s="12">
        <v>300</v>
      </c>
      <c r="BA16" s="12">
        <v>1</v>
      </c>
      <c r="BB16" s="12">
        <v>300</v>
      </c>
      <c r="BC16" s="12">
        <v>1</v>
      </c>
      <c r="BD16" s="12">
        <v>300</v>
      </c>
      <c r="BE16" s="12">
        <v>0</v>
      </c>
      <c r="BF16" s="12">
        <v>0</v>
      </c>
      <c r="BG16" s="12">
        <v>6</v>
      </c>
      <c r="BH16" s="12">
        <v>9300</v>
      </c>
      <c r="BI16" s="12">
        <v>6</v>
      </c>
      <c r="BJ16" s="12">
        <v>9300</v>
      </c>
      <c r="BK16" s="12">
        <v>6</v>
      </c>
      <c r="BL16" s="12">
        <v>9300</v>
      </c>
      <c r="BM16" s="12">
        <v>0</v>
      </c>
      <c r="BN16" s="12">
        <v>0</v>
      </c>
      <c r="BO16" s="12">
        <v>3</v>
      </c>
      <c r="BP16" s="12">
        <v>1800</v>
      </c>
      <c r="BQ16" s="12">
        <v>3</v>
      </c>
      <c r="BR16" s="12">
        <v>1800</v>
      </c>
      <c r="BS16" s="12">
        <v>2</v>
      </c>
      <c r="BT16" s="12">
        <v>1300</v>
      </c>
      <c r="BU16" s="12">
        <v>0</v>
      </c>
      <c r="BV16" s="12">
        <v>0</v>
      </c>
      <c r="BW16" s="12">
        <v>0</v>
      </c>
      <c r="BX16" s="12">
        <v>0</v>
      </c>
      <c r="BY16" s="12">
        <v>0</v>
      </c>
      <c r="BZ16" s="12">
        <v>0</v>
      </c>
      <c r="CA16" s="36">
        <v>0</v>
      </c>
      <c r="CB16" s="36">
        <v>0</v>
      </c>
      <c r="CC16" s="36">
        <v>0</v>
      </c>
      <c r="CD16" s="36">
        <v>0</v>
      </c>
      <c r="CE16" s="36">
        <v>0</v>
      </c>
      <c r="CF16" s="36">
        <v>0</v>
      </c>
      <c r="CG16" s="36">
        <v>0</v>
      </c>
      <c r="CH16" s="36">
        <v>0</v>
      </c>
      <c r="CI16" s="36">
        <v>0</v>
      </c>
      <c r="CJ16" s="36">
        <v>0</v>
      </c>
      <c r="CK16" s="36">
        <v>0</v>
      </c>
      <c r="CL16" s="36">
        <v>0</v>
      </c>
      <c r="CM16" s="36">
        <v>0</v>
      </c>
      <c r="CN16" s="36">
        <v>0</v>
      </c>
      <c r="CO16" s="36">
        <v>0</v>
      </c>
      <c r="CP16" s="36">
        <v>0</v>
      </c>
      <c r="CQ16" s="36">
        <v>0</v>
      </c>
      <c r="CR16" s="36">
        <v>0</v>
      </c>
      <c r="CS16" s="36">
        <v>0</v>
      </c>
      <c r="CT16" s="36">
        <v>0</v>
      </c>
      <c r="CU16" s="36">
        <v>0</v>
      </c>
      <c r="CV16" s="36">
        <v>0</v>
      </c>
      <c r="CW16" s="36">
        <v>0</v>
      </c>
      <c r="CX16" s="36">
        <v>0</v>
      </c>
      <c r="CY16" s="36">
        <v>0</v>
      </c>
      <c r="CZ16" s="36">
        <v>0</v>
      </c>
      <c r="DA16" s="36">
        <v>0</v>
      </c>
      <c r="DB16" s="36">
        <v>0</v>
      </c>
      <c r="DC16" s="36">
        <v>1</v>
      </c>
      <c r="DD16" s="36">
        <v>3715</v>
      </c>
      <c r="DE16" s="36">
        <v>1</v>
      </c>
      <c r="DF16" s="36">
        <v>3715</v>
      </c>
      <c r="DG16" s="36">
        <v>1</v>
      </c>
      <c r="DH16" s="36">
        <v>3715</v>
      </c>
      <c r="DI16" s="36">
        <v>0</v>
      </c>
      <c r="DJ16" s="36">
        <v>0</v>
      </c>
      <c r="DK16" s="36">
        <v>0</v>
      </c>
      <c r="DL16" s="36">
        <v>0</v>
      </c>
      <c r="DM16" s="36">
        <v>0</v>
      </c>
      <c r="DN16" s="36">
        <v>0</v>
      </c>
      <c r="DO16" s="36">
        <v>0</v>
      </c>
      <c r="DP16" s="36">
        <v>0</v>
      </c>
      <c r="DQ16" s="36">
        <v>0</v>
      </c>
      <c r="DR16" s="36">
        <v>0</v>
      </c>
      <c r="DS16" s="36">
        <v>19</v>
      </c>
      <c r="DT16" s="36">
        <v>20537</v>
      </c>
      <c r="DU16" s="36">
        <v>19</v>
      </c>
      <c r="DV16" s="36">
        <v>20538</v>
      </c>
      <c r="DW16" s="36">
        <v>17</v>
      </c>
      <c r="DX16" s="36">
        <v>17788.5</v>
      </c>
      <c r="DY16" s="36">
        <v>1</v>
      </c>
      <c r="DZ16" s="36">
        <v>750</v>
      </c>
      <c r="EA16" s="36">
        <v>47</v>
      </c>
      <c r="EB16" s="36">
        <v>13390</v>
      </c>
      <c r="EC16" s="36">
        <v>43</v>
      </c>
      <c r="ED16" s="36">
        <v>13340</v>
      </c>
      <c r="EE16" s="36">
        <v>42</v>
      </c>
      <c r="EF16" s="36">
        <v>12840</v>
      </c>
      <c r="EG16" s="36">
        <v>1</v>
      </c>
      <c r="EH16" s="36">
        <v>500</v>
      </c>
      <c r="EI16" s="36">
        <v>1</v>
      </c>
      <c r="EJ16" s="36">
        <v>100</v>
      </c>
      <c r="EK16" s="36">
        <v>0</v>
      </c>
      <c r="EL16" s="36">
        <v>0</v>
      </c>
      <c r="EM16" s="36">
        <v>0</v>
      </c>
      <c r="EN16" s="36">
        <v>0</v>
      </c>
      <c r="EO16" s="36">
        <v>0</v>
      </c>
      <c r="EP16" s="36">
        <v>0</v>
      </c>
      <c r="EQ16" s="36">
        <v>4</v>
      </c>
      <c r="ER16" s="36">
        <v>1950</v>
      </c>
      <c r="ES16" s="36">
        <v>4</v>
      </c>
      <c r="ET16" s="36">
        <v>1950</v>
      </c>
      <c r="EU16" s="36">
        <v>4</v>
      </c>
      <c r="EV16" s="36">
        <v>1950</v>
      </c>
      <c r="EW16" s="36">
        <v>0</v>
      </c>
      <c r="EX16" s="36">
        <v>0</v>
      </c>
    </row>
    <row r="17" spans="1:154" customFormat="1" ht="15" x14ac:dyDescent="0.25">
      <c r="A17" s="11">
        <v>9</v>
      </c>
      <c r="B17" s="11" t="s">
        <v>39</v>
      </c>
      <c r="C17" s="16">
        <f t="shared" si="0"/>
        <v>1025</v>
      </c>
      <c r="D17" s="16">
        <f t="shared" si="0"/>
        <v>995833.64999999991</v>
      </c>
      <c r="E17" s="16">
        <f t="shared" si="0"/>
        <v>995</v>
      </c>
      <c r="F17" s="16">
        <f t="shared" si="0"/>
        <v>975938.40999999992</v>
      </c>
      <c r="G17" s="16">
        <f t="shared" si="0"/>
        <v>987</v>
      </c>
      <c r="H17" s="16">
        <f t="shared" si="0"/>
        <v>934576.37999999989</v>
      </c>
      <c r="I17" s="16">
        <f t="shared" si="0"/>
        <v>8</v>
      </c>
      <c r="J17" s="16">
        <f t="shared" si="0"/>
        <v>41362</v>
      </c>
      <c r="K17" s="12">
        <v>177</v>
      </c>
      <c r="L17" s="12">
        <v>323583.5</v>
      </c>
      <c r="M17" s="12">
        <v>164</v>
      </c>
      <c r="N17" s="12">
        <v>311756.65000000002</v>
      </c>
      <c r="O17" s="12">
        <v>156</v>
      </c>
      <c r="P17" s="12">
        <v>270394.62</v>
      </c>
      <c r="Q17" s="12">
        <v>8</v>
      </c>
      <c r="R17" s="12">
        <v>41362</v>
      </c>
      <c r="S17" s="12">
        <v>119</v>
      </c>
      <c r="T17" s="12">
        <v>212251.69</v>
      </c>
      <c r="U17" s="12">
        <v>115</v>
      </c>
      <c r="V17" s="12">
        <v>208175.8</v>
      </c>
      <c r="W17" s="12">
        <v>115</v>
      </c>
      <c r="X17" s="12">
        <v>208175.8</v>
      </c>
      <c r="Y17" s="12">
        <v>0</v>
      </c>
      <c r="Z17" s="12">
        <v>0</v>
      </c>
      <c r="AA17" s="12">
        <v>532</v>
      </c>
      <c r="AB17" s="12">
        <v>362513.5</v>
      </c>
      <c r="AC17" s="12">
        <v>522</v>
      </c>
      <c r="AD17" s="12">
        <v>358985.5</v>
      </c>
      <c r="AE17" s="12">
        <v>522</v>
      </c>
      <c r="AF17" s="12">
        <v>358985.5</v>
      </c>
      <c r="AG17" s="12">
        <v>0</v>
      </c>
      <c r="AH17" s="12">
        <v>0</v>
      </c>
      <c r="AI17" s="12">
        <v>0</v>
      </c>
      <c r="AJ17" s="12">
        <v>0</v>
      </c>
      <c r="AK17" s="12">
        <v>0</v>
      </c>
      <c r="AL17" s="12">
        <v>0</v>
      </c>
      <c r="AM17" s="12">
        <v>0</v>
      </c>
      <c r="AN17" s="12">
        <v>0</v>
      </c>
      <c r="AO17" s="12">
        <v>0</v>
      </c>
      <c r="AP17" s="12">
        <v>0</v>
      </c>
      <c r="AQ17" s="12">
        <v>0</v>
      </c>
      <c r="AR17" s="12">
        <v>0</v>
      </c>
      <c r="AS17" s="12">
        <v>0</v>
      </c>
      <c r="AT17" s="12">
        <v>0</v>
      </c>
      <c r="AU17" s="12">
        <v>0</v>
      </c>
      <c r="AV17" s="12">
        <v>0</v>
      </c>
      <c r="AW17" s="12">
        <v>0</v>
      </c>
      <c r="AX17" s="12">
        <v>0</v>
      </c>
      <c r="AY17" s="12">
        <v>2</v>
      </c>
      <c r="AZ17" s="12">
        <v>3370</v>
      </c>
      <c r="BA17" s="12">
        <v>2</v>
      </c>
      <c r="BB17" s="12">
        <v>3370</v>
      </c>
      <c r="BC17" s="12">
        <v>2</v>
      </c>
      <c r="BD17" s="12">
        <v>3370</v>
      </c>
      <c r="BE17" s="12">
        <v>0</v>
      </c>
      <c r="BF17" s="12">
        <v>0</v>
      </c>
      <c r="BG17" s="12">
        <v>22</v>
      </c>
      <c r="BH17" s="12">
        <v>20850</v>
      </c>
      <c r="BI17" s="12">
        <v>22</v>
      </c>
      <c r="BJ17" s="12">
        <v>20850</v>
      </c>
      <c r="BK17" s="12">
        <v>22</v>
      </c>
      <c r="BL17" s="12">
        <v>20850</v>
      </c>
      <c r="BM17" s="12">
        <v>0</v>
      </c>
      <c r="BN17" s="12">
        <v>0</v>
      </c>
      <c r="BO17" s="12">
        <v>40</v>
      </c>
      <c r="BP17" s="12">
        <v>28159.5</v>
      </c>
      <c r="BQ17" s="12">
        <v>38</v>
      </c>
      <c r="BR17" s="12">
        <v>27755</v>
      </c>
      <c r="BS17" s="12">
        <v>38</v>
      </c>
      <c r="BT17" s="12">
        <v>27755</v>
      </c>
      <c r="BU17" s="12">
        <v>0</v>
      </c>
      <c r="BV17" s="12">
        <v>0</v>
      </c>
      <c r="BW17" s="12">
        <v>0</v>
      </c>
      <c r="BX17" s="12">
        <v>0</v>
      </c>
      <c r="BY17" s="12">
        <v>0</v>
      </c>
      <c r="BZ17" s="12">
        <v>0</v>
      </c>
      <c r="CA17" s="36">
        <v>0</v>
      </c>
      <c r="CB17" s="36">
        <v>0</v>
      </c>
      <c r="CC17" s="36">
        <v>0</v>
      </c>
      <c r="CD17" s="36">
        <v>0</v>
      </c>
      <c r="CE17" s="36">
        <v>0</v>
      </c>
      <c r="CF17" s="36">
        <v>0</v>
      </c>
      <c r="CG17" s="36">
        <v>0</v>
      </c>
      <c r="CH17" s="36">
        <v>0</v>
      </c>
      <c r="CI17" s="36">
        <v>0</v>
      </c>
      <c r="CJ17" s="36">
        <v>0</v>
      </c>
      <c r="CK17" s="36">
        <v>0</v>
      </c>
      <c r="CL17" s="36">
        <v>0</v>
      </c>
      <c r="CM17" s="36">
        <v>0</v>
      </c>
      <c r="CN17" s="36">
        <v>0</v>
      </c>
      <c r="CO17" s="36">
        <v>0</v>
      </c>
      <c r="CP17" s="36">
        <v>0</v>
      </c>
      <c r="CQ17" s="36">
        <v>0</v>
      </c>
      <c r="CR17" s="36">
        <v>0</v>
      </c>
      <c r="CS17" s="36">
        <v>0</v>
      </c>
      <c r="CT17" s="36">
        <v>0</v>
      </c>
      <c r="CU17" s="36">
        <v>0</v>
      </c>
      <c r="CV17" s="36">
        <v>0</v>
      </c>
      <c r="CW17" s="36">
        <v>0</v>
      </c>
      <c r="CX17" s="36">
        <v>0</v>
      </c>
      <c r="CY17" s="36">
        <v>0</v>
      </c>
      <c r="CZ17" s="36">
        <v>0</v>
      </c>
      <c r="DA17" s="36">
        <v>0</v>
      </c>
      <c r="DB17" s="36">
        <v>0</v>
      </c>
      <c r="DC17" s="36">
        <v>0</v>
      </c>
      <c r="DD17" s="36">
        <v>0</v>
      </c>
      <c r="DE17" s="36">
        <v>0</v>
      </c>
      <c r="DF17" s="36">
        <v>0</v>
      </c>
      <c r="DG17" s="36">
        <v>0</v>
      </c>
      <c r="DH17" s="36">
        <v>0</v>
      </c>
      <c r="DI17" s="36">
        <v>0</v>
      </c>
      <c r="DJ17" s="36">
        <v>0</v>
      </c>
      <c r="DK17" s="36">
        <v>0</v>
      </c>
      <c r="DL17" s="36">
        <v>0</v>
      </c>
      <c r="DM17" s="36">
        <v>0</v>
      </c>
      <c r="DN17" s="36">
        <v>0</v>
      </c>
      <c r="DO17" s="36">
        <v>0</v>
      </c>
      <c r="DP17" s="36">
        <v>0</v>
      </c>
      <c r="DQ17" s="36">
        <v>0</v>
      </c>
      <c r="DR17" s="36">
        <v>0</v>
      </c>
      <c r="DS17" s="36">
        <v>5</v>
      </c>
      <c r="DT17" s="36">
        <v>2280</v>
      </c>
      <c r="DU17" s="36">
        <v>5</v>
      </c>
      <c r="DV17" s="36">
        <v>2280</v>
      </c>
      <c r="DW17" s="36">
        <v>5</v>
      </c>
      <c r="DX17" s="36">
        <v>2280</v>
      </c>
      <c r="DY17" s="36">
        <v>0</v>
      </c>
      <c r="DZ17" s="36">
        <v>0</v>
      </c>
      <c r="EA17" s="36">
        <v>107</v>
      </c>
      <c r="EB17" s="36">
        <v>22427</v>
      </c>
      <c r="EC17" s="36">
        <v>107</v>
      </c>
      <c r="ED17" s="36">
        <v>22427</v>
      </c>
      <c r="EE17" s="36">
        <v>107</v>
      </c>
      <c r="EF17" s="36">
        <v>22427</v>
      </c>
      <c r="EG17" s="36">
        <v>0</v>
      </c>
      <c r="EH17" s="36">
        <v>0</v>
      </c>
      <c r="EI17" s="36">
        <v>5</v>
      </c>
      <c r="EJ17" s="36">
        <v>3880</v>
      </c>
      <c r="EK17" s="36">
        <v>5</v>
      </c>
      <c r="EL17" s="36">
        <v>3880</v>
      </c>
      <c r="EM17" s="36">
        <v>5</v>
      </c>
      <c r="EN17" s="36">
        <v>3880</v>
      </c>
      <c r="EO17" s="36">
        <v>0</v>
      </c>
      <c r="EP17" s="36">
        <v>0</v>
      </c>
      <c r="EQ17" s="36">
        <v>16</v>
      </c>
      <c r="ER17" s="36">
        <v>16518.46</v>
      </c>
      <c r="ES17" s="36">
        <v>15</v>
      </c>
      <c r="ET17" s="36">
        <v>16458.46</v>
      </c>
      <c r="EU17" s="36">
        <v>15</v>
      </c>
      <c r="EV17" s="36">
        <v>16458.46</v>
      </c>
      <c r="EW17" s="36">
        <v>0</v>
      </c>
      <c r="EX17" s="36">
        <v>0</v>
      </c>
    </row>
    <row r="18" spans="1:154" ht="15" x14ac:dyDescent="0.25">
      <c r="A18" s="14"/>
      <c r="B18" s="15" t="s">
        <v>40</v>
      </c>
      <c r="C18" s="16">
        <f t="shared" ref="C18:J18" si="1">C9+C10+C11+C12+C13+C14+C15+C16+C17</f>
        <v>20234</v>
      </c>
      <c r="D18" s="16">
        <f t="shared" si="1"/>
        <v>68809589.790000007</v>
      </c>
      <c r="E18" s="16">
        <f t="shared" si="1"/>
        <v>19418</v>
      </c>
      <c r="F18" s="16">
        <f t="shared" si="1"/>
        <v>65531494.925999984</v>
      </c>
      <c r="G18" s="16">
        <f t="shared" si="1"/>
        <v>13779</v>
      </c>
      <c r="H18" s="16">
        <f t="shared" si="1"/>
        <v>26189383.335999999</v>
      </c>
      <c r="I18" s="16">
        <f t="shared" si="1"/>
        <v>10332</v>
      </c>
      <c r="J18" s="16">
        <f t="shared" si="1"/>
        <v>1858591.27</v>
      </c>
      <c r="K18" s="16">
        <f t="shared" ref="K18:BV18" si="2">SUM(K9:K17)</f>
        <v>3662</v>
      </c>
      <c r="L18" s="16">
        <f t="shared" si="2"/>
        <v>19036115.500000004</v>
      </c>
      <c r="M18" s="16">
        <f t="shared" si="2"/>
        <v>3436</v>
      </c>
      <c r="N18" s="16">
        <f t="shared" si="2"/>
        <v>17913353.285999998</v>
      </c>
      <c r="O18" s="16">
        <f t="shared" si="2"/>
        <v>2579</v>
      </c>
      <c r="P18" s="16">
        <f t="shared" si="2"/>
        <v>8376705.5259999996</v>
      </c>
      <c r="Q18" s="16">
        <f t="shared" si="2"/>
        <v>104</v>
      </c>
      <c r="R18" s="16">
        <f t="shared" si="2"/>
        <v>1551180.1700000002</v>
      </c>
      <c r="S18" s="16">
        <f t="shared" si="2"/>
        <v>5749</v>
      </c>
      <c r="T18" s="16">
        <f t="shared" si="2"/>
        <v>25673522.300000004</v>
      </c>
      <c r="U18" s="16">
        <f t="shared" si="2"/>
        <v>5537</v>
      </c>
      <c r="V18" s="16">
        <f t="shared" si="2"/>
        <v>25054927.470000003</v>
      </c>
      <c r="W18" s="16">
        <f t="shared" si="2"/>
        <v>3899</v>
      </c>
      <c r="X18" s="16">
        <f t="shared" si="2"/>
        <v>5483133.0199999996</v>
      </c>
      <c r="Y18" s="16">
        <f t="shared" si="2"/>
        <v>106</v>
      </c>
      <c r="Z18" s="16">
        <f t="shared" si="2"/>
        <v>163407.5</v>
      </c>
      <c r="AA18" s="16">
        <f t="shared" si="2"/>
        <v>5705</v>
      </c>
      <c r="AB18" s="16">
        <f t="shared" si="2"/>
        <v>10548153.359999999</v>
      </c>
      <c r="AC18" s="16">
        <f t="shared" si="2"/>
        <v>5586</v>
      </c>
      <c r="AD18" s="16">
        <f t="shared" si="2"/>
        <v>10216466.359999998</v>
      </c>
      <c r="AE18" s="16">
        <f t="shared" si="2"/>
        <v>4073</v>
      </c>
      <c r="AF18" s="16">
        <f t="shared" si="2"/>
        <v>5613080.8000000007</v>
      </c>
      <c r="AG18" s="16">
        <f t="shared" si="2"/>
        <v>10079</v>
      </c>
      <c r="AH18" s="16">
        <f t="shared" si="2"/>
        <v>51485.4</v>
      </c>
      <c r="AI18" s="16">
        <f t="shared" si="2"/>
        <v>208</v>
      </c>
      <c r="AJ18" s="16">
        <f t="shared" si="2"/>
        <v>792823.92999999993</v>
      </c>
      <c r="AK18" s="16">
        <f t="shared" si="2"/>
        <v>192</v>
      </c>
      <c r="AL18" s="16">
        <f t="shared" si="2"/>
        <v>732755.14</v>
      </c>
      <c r="AM18" s="16">
        <f t="shared" si="2"/>
        <v>97</v>
      </c>
      <c r="AN18" s="16">
        <f t="shared" si="2"/>
        <v>226158.29</v>
      </c>
      <c r="AO18" s="16">
        <f t="shared" si="2"/>
        <v>0</v>
      </c>
      <c r="AP18" s="16">
        <f t="shared" si="2"/>
        <v>0</v>
      </c>
      <c r="AQ18" s="16">
        <f t="shared" si="2"/>
        <v>55</v>
      </c>
      <c r="AR18" s="16">
        <f t="shared" si="2"/>
        <v>1192338.8999999999</v>
      </c>
      <c r="AS18" s="16">
        <f t="shared" si="2"/>
        <v>47</v>
      </c>
      <c r="AT18" s="16">
        <f t="shared" si="2"/>
        <v>1103310.1499999999</v>
      </c>
      <c r="AU18" s="16">
        <f t="shared" si="2"/>
        <v>31</v>
      </c>
      <c r="AV18" s="16">
        <f t="shared" si="2"/>
        <v>807417</v>
      </c>
      <c r="AW18" s="16">
        <f t="shared" si="2"/>
        <v>1</v>
      </c>
      <c r="AX18" s="16">
        <f t="shared" si="2"/>
        <v>33715.9</v>
      </c>
      <c r="AY18" s="16">
        <f t="shared" si="2"/>
        <v>66</v>
      </c>
      <c r="AZ18" s="16">
        <f t="shared" si="2"/>
        <v>261102.78</v>
      </c>
      <c r="BA18" s="16">
        <f t="shared" si="2"/>
        <v>62</v>
      </c>
      <c r="BB18" s="16">
        <f t="shared" si="2"/>
        <v>203840.1</v>
      </c>
      <c r="BC18" s="16">
        <f t="shared" si="2"/>
        <v>35</v>
      </c>
      <c r="BD18" s="16">
        <f t="shared" si="2"/>
        <v>162182.9</v>
      </c>
      <c r="BE18" s="16">
        <f t="shared" si="2"/>
        <v>1</v>
      </c>
      <c r="BF18" s="16">
        <f t="shared" si="2"/>
        <v>11000</v>
      </c>
      <c r="BG18" s="16">
        <f t="shared" si="2"/>
        <v>715</v>
      </c>
      <c r="BH18" s="16">
        <f t="shared" si="2"/>
        <v>4181456.88</v>
      </c>
      <c r="BI18" s="16">
        <f t="shared" si="2"/>
        <v>665</v>
      </c>
      <c r="BJ18" s="16">
        <f t="shared" si="2"/>
        <v>3767788.03</v>
      </c>
      <c r="BK18" s="16">
        <f t="shared" si="2"/>
        <v>474</v>
      </c>
      <c r="BL18" s="16">
        <f t="shared" si="2"/>
        <v>1849987.3199999998</v>
      </c>
      <c r="BM18" s="16">
        <f t="shared" si="2"/>
        <v>10</v>
      </c>
      <c r="BN18" s="16">
        <f t="shared" si="2"/>
        <v>19678.3</v>
      </c>
      <c r="BO18" s="16">
        <f t="shared" si="2"/>
        <v>199</v>
      </c>
      <c r="BP18" s="16">
        <f t="shared" si="2"/>
        <v>359783.64</v>
      </c>
      <c r="BQ18" s="16">
        <f t="shared" si="2"/>
        <v>190</v>
      </c>
      <c r="BR18" s="16">
        <f t="shared" si="2"/>
        <v>360345.64</v>
      </c>
      <c r="BS18" s="16">
        <f t="shared" si="2"/>
        <v>162</v>
      </c>
      <c r="BT18" s="16">
        <f t="shared" si="2"/>
        <v>304668.66000000003</v>
      </c>
      <c r="BU18" s="16">
        <f t="shared" si="2"/>
        <v>2</v>
      </c>
      <c r="BV18" s="16">
        <f t="shared" si="2"/>
        <v>1070</v>
      </c>
      <c r="BW18" s="16">
        <f t="shared" ref="BW18:EH18" si="3">SUM(BW9:BW17)</f>
        <v>5</v>
      </c>
      <c r="BX18" s="16">
        <f t="shared" si="3"/>
        <v>20053</v>
      </c>
      <c r="BY18" s="16">
        <f t="shared" si="3"/>
        <v>5</v>
      </c>
      <c r="BZ18" s="16">
        <f t="shared" si="3"/>
        <v>20053</v>
      </c>
      <c r="CA18" s="16">
        <f t="shared" si="3"/>
        <v>3</v>
      </c>
      <c r="CB18" s="16">
        <f t="shared" si="3"/>
        <v>11118</v>
      </c>
      <c r="CC18" s="16">
        <f t="shared" si="3"/>
        <v>0</v>
      </c>
      <c r="CD18" s="16">
        <f t="shared" si="3"/>
        <v>0</v>
      </c>
      <c r="CE18" s="16">
        <f t="shared" si="3"/>
        <v>2</v>
      </c>
      <c r="CF18" s="16">
        <f t="shared" si="3"/>
        <v>970</v>
      </c>
      <c r="CG18" s="16">
        <f t="shared" si="3"/>
        <v>1</v>
      </c>
      <c r="CH18" s="16">
        <f t="shared" si="3"/>
        <v>850</v>
      </c>
      <c r="CI18" s="16">
        <f t="shared" si="3"/>
        <v>1</v>
      </c>
      <c r="CJ18" s="16">
        <f t="shared" si="3"/>
        <v>850</v>
      </c>
      <c r="CK18" s="16">
        <f t="shared" si="3"/>
        <v>0</v>
      </c>
      <c r="CL18" s="16">
        <f t="shared" si="3"/>
        <v>0</v>
      </c>
      <c r="CM18" s="16">
        <f t="shared" si="3"/>
        <v>5</v>
      </c>
      <c r="CN18" s="16">
        <f t="shared" si="3"/>
        <v>16324.5</v>
      </c>
      <c r="CO18" s="16">
        <f t="shared" si="3"/>
        <v>5</v>
      </c>
      <c r="CP18" s="16">
        <f t="shared" si="3"/>
        <v>16324.5</v>
      </c>
      <c r="CQ18" s="16">
        <f t="shared" si="3"/>
        <v>2</v>
      </c>
      <c r="CR18" s="16">
        <f t="shared" si="3"/>
        <v>3350</v>
      </c>
      <c r="CS18" s="16">
        <f t="shared" si="3"/>
        <v>0</v>
      </c>
      <c r="CT18" s="16">
        <f t="shared" si="3"/>
        <v>0</v>
      </c>
      <c r="CU18" s="16">
        <f t="shared" si="3"/>
        <v>0</v>
      </c>
      <c r="CV18" s="16">
        <f t="shared" si="3"/>
        <v>0</v>
      </c>
      <c r="CW18" s="16">
        <f t="shared" si="3"/>
        <v>0</v>
      </c>
      <c r="CX18" s="16">
        <f t="shared" si="3"/>
        <v>0</v>
      </c>
      <c r="CY18" s="16">
        <f t="shared" si="3"/>
        <v>0</v>
      </c>
      <c r="CZ18" s="16">
        <f t="shared" si="3"/>
        <v>0</v>
      </c>
      <c r="DA18" s="16">
        <f t="shared" si="3"/>
        <v>0</v>
      </c>
      <c r="DB18" s="16">
        <f t="shared" si="3"/>
        <v>0</v>
      </c>
      <c r="DC18" s="16">
        <f t="shared" si="3"/>
        <v>12</v>
      </c>
      <c r="DD18" s="16">
        <f t="shared" si="3"/>
        <v>94427.26</v>
      </c>
      <c r="DE18" s="16">
        <f t="shared" si="3"/>
        <v>11</v>
      </c>
      <c r="DF18" s="16">
        <f t="shared" si="3"/>
        <v>84807.7</v>
      </c>
      <c r="DG18" s="16">
        <f t="shared" si="3"/>
        <v>5</v>
      </c>
      <c r="DH18" s="16">
        <f t="shared" si="3"/>
        <v>34384.380000000005</v>
      </c>
      <c r="DI18" s="16">
        <f t="shared" si="3"/>
        <v>0</v>
      </c>
      <c r="DJ18" s="16">
        <f t="shared" si="3"/>
        <v>0</v>
      </c>
      <c r="DK18" s="16">
        <f t="shared" si="3"/>
        <v>1</v>
      </c>
      <c r="DL18" s="16">
        <f t="shared" si="3"/>
        <v>36</v>
      </c>
      <c r="DM18" s="16">
        <f t="shared" si="3"/>
        <v>1</v>
      </c>
      <c r="DN18" s="16">
        <f t="shared" si="3"/>
        <v>36</v>
      </c>
      <c r="DO18" s="16">
        <f t="shared" si="3"/>
        <v>1</v>
      </c>
      <c r="DP18" s="16">
        <f t="shared" si="3"/>
        <v>36</v>
      </c>
      <c r="DQ18" s="16">
        <f t="shared" si="3"/>
        <v>0</v>
      </c>
      <c r="DR18" s="16">
        <f t="shared" si="3"/>
        <v>0</v>
      </c>
      <c r="DS18" s="16">
        <f t="shared" si="3"/>
        <v>828</v>
      </c>
      <c r="DT18" s="16">
        <f t="shared" si="3"/>
        <v>901521.83000000007</v>
      </c>
      <c r="DU18" s="16">
        <f t="shared" si="3"/>
        <v>758</v>
      </c>
      <c r="DV18" s="16">
        <f t="shared" si="3"/>
        <v>818988.55</v>
      </c>
      <c r="DW18" s="16">
        <f t="shared" si="3"/>
        <v>608</v>
      </c>
      <c r="DX18" s="16">
        <f t="shared" si="3"/>
        <v>607510.19999999995</v>
      </c>
      <c r="DY18" s="16">
        <f t="shared" si="3"/>
        <v>7</v>
      </c>
      <c r="DZ18" s="16">
        <f t="shared" si="3"/>
        <v>1840</v>
      </c>
      <c r="EA18" s="16">
        <f t="shared" si="3"/>
        <v>1640</v>
      </c>
      <c r="EB18" s="16">
        <f t="shared" si="3"/>
        <v>2026284.13</v>
      </c>
      <c r="EC18" s="16">
        <f t="shared" si="3"/>
        <v>1613</v>
      </c>
      <c r="ED18" s="16">
        <f t="shared" si="3"/>
        <v>1984857.5299999998</v>
      </c>
      <c r="EE18" s="16">
        <f t="shared" si="3"/>
        <v>1325</v>
      </c>
      <c r="EF18" s="16">
        <f t="shared" si="3"/>
        <v>1612049.43</v>
      </c>
      <c r="EG18" s="16">
        <f t="shared" si="3"/>
        <v>17</v>
      </c>
      <c r="EH18" s="16">
        <f t="shared" si="3"/>
        <v>9014</v>
      </c>
      <c r="EI18" s="16">
        <f t="shared" ref="EI18:EX18" si="4">SUM(EI9:EI17)</f>
        <v>1149</v>
      </c>
      <c r="EJ18" s="16">
        <f t="shared" si="4"/>
        <v>3128826.56</v>
      </c>
      <c r="EK18" s="16">
        <f t="shared" si="4"/>
        <v>1089</v>
      </c>
      <c r="EL18" s="16">
        <f t="shared" si="4"/>
        <v>2852430.9899999998</v>
      </c>
      <c r="EM18" s="16">
        <f t="shared" si="4"/>
        <v>387</v>
      </c>
      <c r="EN18" s="16">
        <f t="shared" si="4"/>
        <v>883195.07000000007</v>
      </c>
      <c r="EO18" s="16">
        <f t="shared" si="4"/>
        <v>3</v>
      </c>
      <c r="EP18" s="16">
        <f t="shared" si="4"/>
        <v>6200</v>
      </c>
      <c r="EQ18" s="16">
        <f t="shared" si="4"/>
        <v>233</v>
      </c>
      <c r="ER18" s="16">
        <f t="shared" si="4"/>
        <v>575849.22</v>
      </c>
      <c r="ES18" s="16">
        <f t="shared" si="4"/>
        <v>220</v>
      </c>
      <c r="ET18" s="16">
        <f t="shared" si="4"/>
        <v>400360.48000000004</v>
      </c>
      <c r="EU18" s="16">
        <f t="shared" si="4"/>
        <v>97</v>
      </c>
      <c r="EV18" s="16">
        <f t="shared" si="4"/>
        <v>213556.74</v>
      </c>
      <c r="EW18" s="16">
        <f t="shared" si="4"/>
        <v>2</v>
      </c>
      <c r="EX18" s="16">
        <f t="shared" si="4"/>
        <v>10000</v>
      </c>
    </row>
    <row r="19" spans="1:154" ht="18.75" thickBot="1" x14ac:dyDescent="0.3">
      <c r="A19" s="2"/>
      <c r="B19" s="37" t="s">
        <v>46</v>
      </c>
      <c r="C19" s="17"/>
      <c r="D19" s="4"/>
      <c r="E19" s="4"/>
      <c r="F19" s="5"/>
      <c r="G19" s="6"/>
      <c r="H19" s="6"/>
      <c r="I19" s="6"/>
      <c r="J19" s="6"/>
      <c r="K19" s="6"/>
      <c r="L19" s="6"/>
      <c r="M19" s="6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4"/>
      <c r="BX19" s="4"/>
      <c r="BY19" s="8"/>
      <c r="BZ19"/>
      <c r="CA19" s="18"/>
      <c r="CB19" s="18"/>
      <c r="CC19" s="18"/>
      <c r="CD19" s="18"/>
      <c r="CE19" s="18"/>
      <c r="CF19" s="18"/>
      <c r="CG19" s="18"/>
      <c r="CH19" s="18"/>
      <c r="CI19" s="18"/>
      <c r="CJ19" s="18"/>
      <c r="CK19" s="18"/>
      <c r="CL19" s="18"/>
      <c r="CM19" s="18"/>
      <c r="CN19" s="18"/>
      <c r="CO19" s="18"/>
      <c r="CP19" s="18"/>
      <c r="CQ19" s="18"/>
      <c r="CR19" s="18"/>
      <c r="CS19" s="18"/>
      <c r="CT19" s="18"/>
      <c r="CU19" s="18"/>
      <c r="CV19" s="18"/>
      <c r="CW19" s="18"/>
      <c r="CX19" s="18"/>
      <c r="CY19" s="18"/>
      <c r="CZ19" s="18"/>
      <c r="DA19" s="18"/>
      <c r="DB19" s="18"/>
      <c r="DC19" s="18"/>
      <c r="DD19" s="18"/>
      <c r="DE19" s="18"/>
      <c r="DF19" s="18"/>
      <c r="DG19" s="18"/>
      <c r="DH19" s="18"/>
      <c r="DI19" s="18"/>
      <c r="DJ19" s="18"/>
      <c r="DK19" s="18"/>
      <c r="DL19" s="18"/>
      <c r="DM19" s="18"/>
      <c r="DN19" s="18"/>
      <c r="DO19" s="18"/>
      <c r="DP19" s="18"/>
      <c r="DQ19" s="18"/>
      <c r="DR19" s="18"/>
      <c r="DS19" s="18"/>
      <c r="DT19" s="18"/>
      <c r="DU19" s="18"/>
      <c r="DV19" s="18"/>
      <c r="DW19" s="18"/>
      <c r="DX19" s="18"/>
      <c r="DY19" s="18"/>
      <c r="DZ19" s="18"/>
      <c r="EA19" s="18"/>
      <c r="EB19" s="18"/>
      <c r="EC19" s="18"/>
      <c r="ED19" s="18"/>
      <c r="EE19" s="18"/>
      <c r="EF19" s="18"/>
      <c r="EG19" s="18"/>
      <c r="EH19" s="18"/>
      <c r="EI19" s="18"/>
      <c r="EJ19" s="18"/>
      <c r="EK19" s="18"/>
      <c r="EL19" s="18"/>
      <c r="EM19" s="18"/>
      <c r="EN19" s="18"/>
      <c r="EO19" s="18"/>
      <c r="EP19" s="18"/>
      <c r="EQ19" s="18"/>
      <c r="ER19" s="18"/>
      <c r="ES19" s="18"/>
      <c r="ET19" s="18"/>
      <c r="EU19" s="18"/>
      <c r="EV19" s="18"/>
      <c r="EW19" s="18"/>
      <c r="EX19" s="18"/>
    </row>
    <row r="20" spans="1:154" customFormat="1" ht="15.75" customHeight="1" thickBot="1" x14ac:dyDescent="0.3">
      <c r="A20" s="48" t="s">
        <v>0</v>
      </c>
      <c r="B20" s="49" t="s">
        <v>1</v>
      </c>
      <c r="C20" s="49" t="s">
        <v>2</v>
      </c>
      <c r="D20" s="49"/>
      <c r="E20" s="49"/>
      <c r="F20" s="49"/>
      <c r="G20" s="49"/>
      <c r="H20" s="49"/>
      <c r="I20" s="49"/>
      <c r="J20" s="49"/>
      <c r="K20" s="51" t="s">
        <v>3</v>
      </c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51"/>
      <c r="AB20" s="51"/>
      <c r="AC20" s="51"/>
      <c r="AD20" s="51"/>
      <c r="AE20" s="51"/>
      <c r="AF20" s="51"/>
      <c r="AG20" s="51"/>
      <c r="AH20" s="51"/>
      <c r="AI20" s="51"/>
      <c r="AJ20" s="51"/>
      <c r="AK20" s="51"/>
      <c r="AL20" s="51"/>
      <c r="AM20" s="51"/>
      <c r="AN20" s="51"/>
      <c r="AO20" s="51"/>
      <c r="AP20" s="51"/>
      <c r="AQ20" s="51" t="s">
        <v>4</v>
      </c>
      <c r="AR20" s="51"/>
      <c r="AS20" s="51"/>
      <c r="AT20" s="51"/>
      <c r="AU20" s="51"/>
      <c r="AV20" s="51"/>
      <c r="AW20" s="51"/>
      <c r="AX20" s="51"/>
      <c r="AY20" s="51"/>
      <c r="AZ20" s="51"/>
      <c r="BA20" s="51"/>
      <c r="BB20" s="51"/>
      <c r="BC20" s="51"/>
      <c r="BD20" s="51"/>
      <c r="BE20" s="51"/>
      <c r="BF20" s="51"/>
      <c r="BG20" s="47" t="s">
        <v>5</v>
      </c>
      <c r="BH20" s="47"/>
      <c r="BI20" s="47"/>
      <c r="BJ20" s="47"/>
      <c r="BK20" s="47"/>
      <c r="BL20" s="47"/>
      <c r="BM20" s="47"/>
      <c r="BN20" s="47"/>
      <c r="BO20" s="47"/>
      <c r="BP20" s="47"/>
      <c r="BQ20" s="47"/>
      <c r="BR20" s="47"/>
      <c r="BS20" s="47"/>
      <c r="BT20" s="47"/>
      <c r="BU20" s="47"/>
      <c r="BV20" s="47"/>
      <c r="BW20" s="47" t="s">
        <v>6</v>
      </c>
      <c r="BX20" s="47"/>
      <c r="BY20" s="47"/>
      <c r="BZ20" s="47"/>
      <c r="CA20" s="47"/>
      <c r="CB20" s="47"/>
      <c r="CC20" s="47"/>
      <c r="CD20" s="47"/>
      <c r="CE20" s="47"/>
      <c r="CF20" s="47"/>
      <c r="CG20" s="47"/>
      <c r="CH20" s="47"/>
      <c r="CI20" s="47"/>
      <c r="CJ20" s="47"/>
      <c r="CK20" s="47"/>
      <c r="CL20" s="47"/>
      <c r="CM20" s="47" t="s">
        <v>7</v>
      </c>
      <c r="CN20" s="47"/>
      <c r="CO20" s="47"/>
      <c r="CP20" s="47"/>
      <c r="CQ20" s="47"/>
      <c r="CR20" s="47"/>
      <c r="CS20" s="47"/>
      <c r="CT20" s="47"/>
      <c r="CU20" s="47"/>
      <c r="CV20" s="47"/>
      <c r="CW20" s="47"/>
      <c r="CX20" s="47"/>
      <c r="CY20" s="47"/>
      <c r="CZ20" s="47"/>
      <c r="DA20" s="47"/>
      <c r="DB20" s="47"/>
      <c r="DC20" s="47" t="s">
        <v>8</v>
      </c>
      <c r="DD20" s="47"/>
      <c r="DE20" s="47"/>
      <c r="DF20" s="47"/>
      <c r="DG20" s="47"/>
      <c r="DH20" s="47"/>
      <c r="DI20" s="47"/>
      <c r="DJ20" s="47"/>
      <c r="DK20" s="47"/>
      <c r="DL20" s="47"/>
      <c r="DM20" s="47"/>
      <c r="DN20" s="47"/>
      <c r="DO20" s="47"/>
      <c r="DP20" s="47"/>
      <c r="DQ20" s="47"/>
      <c r="DR20" s="47"/>
      <c r="DS20" s="47" t="s">
        <v>9</v>
      </c>
      <c r="DT20" s="47"/>
      <c r="DU20" s="47"/>
      <c r="DV20" s="47"/>
      <c r="DW20" s="47"/>
      <c r="DX20" s="47"/>
      <c r="DY20" s="47"/>
      <c r="DZ20" s="47"/>
      <c r="EA20" s="47"/>
      <c r="EB20" s="47"/>
      <c r="EC20" s="47"/>
      <c r="ED20" s="47"/>
      <c r="EE20" s="47"/>
      <c r="EF20" s="47"/>
      <c r="EG20" s="47"/>
      <c r="EH20" s="47"/>
      <c r="EI20" s="47" t="s">
        <v>10</v>
      </c>
      <c r="EJ20" s="47"/>
      <c r="EK20" s="47"/>
      <c r="EL20" s="47"/>
      <c r="EM20" s="47"/>
      <c r="EN20" s="47"/>
      <c r="EO20" s="47"/>
      <c r="EP20" s="47"/>
      <c r="EQ20" s="47"/>
      <c r="ER20" s="47"/>
      <c r="ES20" s="47"/>
      <c r="ET20" s="47"/>
      <c r="EU20" s="47"/>
      <c r="EV20" s="47"/>
      <c r="EW20" s="47"/>
      <c r="EX20" s="47"/>
    </row>
    <row r="21" spans="1:154" customFormat="1" ht="21" customHeight="1" thickBot="1" x14ac:dyDescent="0.3">
      <c r="A21" s="48"/>
      <c r="B21" s="50"/>
      <c r="C21" s="49"/>
      <c r="D21" s="49"/>
      <c r="E21" s="49"/>
      <c r="F21" s="49"/>
      <c r="G21" s="49"/>
      <c r="H21" s="49"/>
      <c r="I21" s="49"/>
      <c r="J21" s="49"/>
      <c r="K21" s="47" t="s">
        <v>11</v>
      </c>
      <c r="L21" s="47"/>
      <c r="M21" s="47"/>
      <c r="N21" s="47"/>
      <c r="O21" s="47"/>
      <c r="P21" s="47"/>
      <c r="Q21" s="47"/>
      <c r="R21" s="47"/>
      <c r="S21" s="47" t="s">
        <v>12</v>
      </c>
      <c r="T21" s="47"/>
      <c r="U21" s="47"/>
      <c r="V21" s="47"/>
      <c r="W21" s="47"/>
      <c r="X21" s="47"/>
      <c r="Y21" s="47"/>
      <c r="Z21" s="47"/>
      <c r="AA21" s="47" t="s">
        <v>13</v>
      </c>
      <c r="AB21" s="47"/>
      <c r="AC21" s="47"/>
      <c r="AD21" s="47"/>
      <c r="AE21" s="47"/>
      <c r="AF21" s="47"/>
      <c r="AG21" s="47"/>
      <c r="AH21" s="47"/>
      <c r="AI21" s="47" t="s">
        <v>14</v>
      </c>
      <c r="AJ21" s="47"/>
      <c r="AK21" s="47"/>
      <c r="AL21" s="47"/>
      <c r="AM21" s="47"/>
      <c r="AN21" s="47"/>
      <c r="AO21" s="47"/>
      <c r="AP21" s="47"/>
      <c r="AQ21" s="47" t="s">
        <v>15</v>
      </c>
      <c r="AR21" s="47"/>
      <c r="AS21" s="47"/>
      <c r="AT21" s="47"/>
      <c r="AU21" s="47"/>
      <c r="AV21" s="47"/>
      <c r="AW21" s="47"/>
      <c r="AX21" s="47"/>
      <c r="AY21" s="47" t="s">
        <v>16</v>
      </c>
      <c r="AZ21" s="47"/>
      <c r="BA21" s="47"/>
      <c r="BB21" s="47"/>
      <c r="BC21" s="47"/>
      <c r="BD21" s="47"/>
      <c r="BE21" s="47"/>
      <c r="BF21" s="47"/>
      <c r="BG21" s="47" t="s">
        <v>17</v>
      </c>
      <c r="BH21" s="47"/>
      <c r="BI21" s="47"/>
      <c r="BJ21" s="47"/>
      <c r="BK21" s="47"/>
      <c r="BL21" s="47"/>
      <c r="BM21" s="47"/>
      <c r="BN21" s="47"/>
      <c r="BO21" s="47" t="s">
        <v>16</v>
      </c>
      <c r="BP21" s="47"/>
      <c r="BQ21" s="47"/>
      <c r="BR21" s="47"/>
      <c r="BS21" s="47"/>
      <c r="BT21" s="47"/>
      <c r="BU21" s="47"/>
      <c r="BV21" s="47"/>
      <c r="BW21" s="47" t="s">
        <v>18</v>
      </c>
      <c r="BX21" s="47"/>
      <c r="BY21" s="47"/>
      <c r="BZ21" s="47"/>
      <c r="CA21" s="47"/>
      <c r="CB21" s="47"/>
      <c r="CC21" s="47"/>
      <c r="CD21" s="47"/>
      <c r="CE21" s="47" t="s">
        <v>16</v>
      </c>
      <c r="CF21" s="47"/>
      <c r="CG21" s="47"/>
      <c r="CH21" s="47"/>
      <c r="CI21" s="47"/>
      <c r="CJ21" s="47"/>
      <c r="CK21" s="47"/>
      <c r="CL21" s="47"/>
      <c r="CM21" s="47" t="s">
        <v>19</v>
      </c>
      <c r="CN21" s="47"/>
      <c r="CO21" s="47"/>
      <c r="CP21" s="47"/>
      <c r="CQ21" s="47"/>
      <c r="CR21" s="47"/>
      <c r="CS21" s="47"/>
      <c r="CT21" s="47"/>
      <c r="CU21" s="47" t="s">
        <v>16</v>
      </c>
      <c r="CV21" s="47"/>
      <c r="CW21" s="47"/>
      <c r="CX21" s="47"/>
      <c r="CY21" s="47"/>
      <c r="CZ21" s="47"/>
      <c r="DA21" s="47"/>
      <c r="DB21" s="47"/>
      <c r="DC21" s="47" t="s">
        <v>20</v>
      </c>
      <c r="DD21" s="47"/>
      <c r="DE21" s="47"/>
      <c r="DF21" s="47"/>
      <c r="DG21" s="47"/>
      <c r="DH21" s="47"/>
      <c r="DI21" s="47"/>
      <c r="DJ21" s="47"/>
      <c r="DK21" s="47" t="s">
        <v>16</v>
      </c>
      <c r="DL21" s="47"/>
      <c r="DM21" s="47"/>
      <c r="DN21" s="47"/>
      <c r="DO21" s="47"/>
      <c r="DP21" s="47"/>
      <c r="DQ21" s="47"/>
      <c r="DR21" s="47"/>
      <c r="DS21" s="47" t="s">
        <v>21</v>
      </c>
      <c r="DT21" s="47"/>
      <c r="DU21" s="47"/>
      <c r="DV21" s="47"/>
      <c r="DW21" s="47"/>
      <c r="DX21" s="47"/>
      <c r="DY21" s="47"/>
      <c r="DZ21" s="47"/>
      <c r="EA21" s="47" t="s">
        <v>16</v>
      </c>
      <c r="EB21" s="47"/>
      <c r="EC21" s="47"/>
      <c r="ED21" s="47"/>
      <c r="EE21" s="47"/>
      <c r="EF21" s="47"/>
      <c r="EG21" s="47"/>
      <c r="EH21" s="47"/>
      <c r="EI21" s="47" t="s">
        <v>22</v>
      </c>
      <c r="EJ21" s="47"/>
      <c r="EK21" s="47"/>
      <c r="EL21" s="47"/>
      <c r="EM21" s="47"/>
      <c r="EN21" s="47"/>
      <c r="EO21" s="47"/>
      <c r="EP21" s="47"/>
      <c r="EQ21" s="47" t="s">
        <v>16</v>
      </c>
      <c r="ER21" s="47"/>
      <c r="ES21" s="47"/>
      <c r="ET21" s="47"/>
      <c r="EU21" s="47"/>
      <c r="EV21" s="47"/>
      <c r="EW21" s="47"/>
      <c r="EX21" s="47"/>
    </row>
    <row r="22" spans="1:154" customFormat="1" ht="33" customHeight="1" thickBot="1" x14ac:dyDescent="0.3">
      <c r="A22" s="48"/>
      <c r="B22" s="50"/>
      <c r="C22" s="44" t="s">
        <v>23</v>
      </c>
      <c r="D22" s="44" t="s">
        <v>24</v>
      </c>
      <c r="E22" s="46" t="s">
        <v>25</v>
      </c>
      <c r="F22" s="46"/>
      <c r="G22" s="46"/>
      <c r="H22" s="46"/>
      <c r="I22" s="46"/>
      <c r="J22" s="46"/>
      <c r="K22" s="44" t="s">
        <v>26</v>
      </c>
      <c r="L22" s="44" t="s">
        <v>27</v>
      </c>
      <c r="M22" s="46" t="s">
        <v>25</v>
      </c>
      <c r="N22" s="46"/>
      <c r="O22" s="46"/>
      <c r="P22" s="46"/>
      <c r="Q22" s="46"/>
      <c r="R22" s="46"/>
      <c r="S22" s="44" t="s">
        <v>28</v>
      </c>
      <c r="T22" s="44" t="s">
        <v>27</v>
      </c>
      <c r="U22" s="46" t="s">
        <v>25</v>
      </c>
      <c r="V22" s="46"/>
      <c r="W22" s="46"/>
      <c r="X22" s="46"/>
      <c r="Y22" s="46"/>
      <c r="Z22" s="46"/>
      <c r="AA22" s="44" t="s">
        <v>28</v>
      </c>
      <c r="AB22" s="44" t="s">
        <v>27</v>
      </c>
      <c r="AC22" s="46" t="s">
        <v>25</v>
      </c>
      <c r="AD22" s="46"/>
      <c r="AE22" s="46"/>
      <c r="AF22" s="46"/>
      <c r="AG22" s="46"/>
      <c r="AH22" s="46"/>
      <c r="AI22" s="44" t="s">
        <v>28</v>
      </c>
      <c r="AJ22" s="44" t="s">
        <v>27</v>
      </c>
      <c r="AK22" s="46" t="s">
        <v>25</v>
      </c>
      <c r="AL22" s="46"/>
      <c r="AM22" s="46"/>
      <c r="AN22" s="46"/>
      <c r="AO22" s="46"/>
      <c r="AP22" s="46"/>
      <c r="AQ22" s="44" t="s">
        <v>28</v>
      </c>
      <c r="AR22" s="44" t="s">
        <v>27</v>
      </c>
      <c r="AS22" s="46" t="s">
        <v>25</v>
      </c>
      <c r="AT22" s="46"/>
      <c r="AU22" s="46"/>
      <c r="AV22" s="46"/>
      <c r="AW22" s="46"/>
      <c r="AX22" s="46"/>
      <c r="AY22" s="44" t="s">
        <v>28</v>
      </c>
      <c r="AZ22" s="44" t="s">
        <v>27</v>
      </c>
      <c r="BA22" s="44" t="s">
        <v>25</v>
      </c>
      <c r="BB22" s="44"/>
      <c r="BC22" s="44"/>
      <c r="BD22" s="44"/>
      <c r="BE22" s="44"/>
      <c r="BF22" s="44"/>
      <c r="BG22" s="44" t="s">
        <v>28</v>
      </c>
      <c r="BH22" s="44" t="s">
        <v>27</v>
      </c>
      <c r="BI22" s="44" t="s">
        <v>25</v>
      </c>
      <c r="BJ22" s="44"/>
      <c r="BK22" s="44"/>
      <c r="BL22" s="44"/>
      <c r="BM22" s="44"/>
      <c r="BN22" s="44"/>
      <c r="BO22" s="44" t="s">
        <v>28</v>
      </c>
      <c r="BP22" s="44" t="s">
        <v>27</v>
      </c>
      <c r="BQ22" s="44" t="s">
        <v>25</v>
      </c>
      <c r="BR22" s="44"/>
      <c r="BS22" s="44"/>
      <c r="BT22" s="44"/>
      <c r="BU22" s="44"/>
      <c r="BV22" s="44"/>
      <c r="BW22" s="44" t="s">
        <v>28</v>
      </c>
      <c r="BX22" s="44" t="s">
        <v>27</v>
      </c>
      <c r="BY22" s="44" t="s">
        <v>25</v>
      </c>
      <c r="BZ22" s="44"/>
      <c r="CA22" s="44"/>
      <c r="CB22" s="44"/>
      <c r="CC22" s="44"/>
      <c r="CD22" s="44"/>
      <c r="CE22" s="44" t="s">
        <v>28</v>
      </c>
      <c r="CF22" s="44" t="s">
        <v>27</v>
      </c>
      <c r="CG22" s="46" t="s">
        <v>25</v>
      </c>
      <c r="CH22" s="46"/>
      <c r="CI22" s="46"/>
      <c r="CJ22" s="46"/>
      <c r="CK22" s="46"/>
      <c r="CL22" s="46"/>
      <c r="CM22" s="44" t="s">
        <v>28</v>
      </c>
      <c r="CN22" s="44" t="s">
        <v>27</v>
      </c>
      <c r="CO22" s="46" t="s">
        <v>25</v>
      </c>
      <c r="CP22" s="46"/>
      <c r="CQ22" s="46"/>
      <c r="CR22" s="46"/>
      <c r="CS22" s="46"/>
      <c r="CT22" s="46"/>
      <c r="CU22" s="44" t="s">
        <v>28</v>
      </c>
      <c r="CV22" s="44" t="s">
        <v>27</v>
      </c>
      <c r="CW22" s="46" t="s">
        <v>25</v>
      </c>
      <c r="CX22" s="46"/>
      <c r="CY22" s="46"/>
      <c r="CZ22" s="46"/>
      <c r="DA22" s="46"/>
      <c r="DB22" s="46"/>
      <c r="DC22" s="44" t="s">
        <v>28</v>
      </c>
      <c r="DD22" s="44" t="s">
        <v>27</v>
      </c>
      <c r="DE22" s="46" t="s">
        <v>25</v>
      </c>
      <c r="DF22" s="46"/>
      <c r="DG22" s="46"/>
      <c r="DH22" s="46"/>
      <c r="DI22" s="46"/>
      <c r="DJ22" s="46"/>
      <c r="DK22" s="44" t="s">
        <v>28</v>
      </c>
      <c r="DL22" s="44" t="s">
        <v>27</v>
      </c>
      <c r="DM22" s="46" t="s">
        <v>25</v>
      </c>
      <c r="DN22" s="46"/>
      <c r="DO22" s="46"/>
      <c r="DP22" s="46"/>
      <c r="DQ22" s="46"/>
      <c r="DR22" s="46"/>
      <c r="DS22" s="44" t="s">
        <v>28</v>
      </c>
      <c r="DT22" s="44" t="s">
        <v>27</v>
      </c>
      <c r="DU22" s="46" t="s">
        <v>25</v>
      </c>
      <c r="DV22" s="46"/>
      <c r="DW22" s="46"/>
      <c r="DX22" s="46"/>
      <c r="DY22" s="46"/>
      <c r="DZ22" s="46"/>
      <c r="EA22" s="44" t="s">
        <v>28</v>
      </c>
      <c r="EB22" s="44" t="s">
        <v>27</v>
      </c>
      <c r="EC22" s="46" t="s">
        <v>25</v>
      </c>
      <c r="ED22" s="46"/>
      <c r="EE22" s="46"/>
      <c r="EF22" s="46"/>
      <c r="EG22" s="46"/>
      <c r="EH22" s="46"/>
      <c r="EI22" s="44" t="s">
        <v>28</v>
      </c>
      <c r="EJ22" s="44" t="s">
        <v>27</v>
      </c>
      <c r="EK22" s="46" t="s">
        <v>25</v>
      </c>
      <c r="EL22" s="46"/>
      <c r="EM22" s="46"/>
      <c r="EN22" s="46"/>
      <c r="EO22" s="46"/>
      <c r="EP22" s="46"/>
      <c r="EQ22" s="44" t="s">
        <v>28</v>
      </c>
      <c r="ER22" s="44" t="s">
        <v>27</v>
      </c>
      <c r="ES22" s="46" t="s">
        <v>25</v>
      </c>
      <c r="ET22" s="46"/>
      <c r="EU22" s="46"/>
      <c r="EV22" s="46"/>
      <c r="EW22" s="46"/>
      <c r="EX22" s="46"/>
    </row>
    <row r="23" spans="1:154" customFormat="1" ht="36" customHeight="1" thickBot="1" x14ac:dyDescent="0.3">
      <c r="A23" s="48"/>
      <c r="B23" s="50"/>
      <c r="C23" s="44"/>
      <c r="D23" s="44"/>
      <c r="E23" s="44" t="s">
        <v>29</v>
      </c>
      <c r="F23" s="44" t="s">
        <v>30</v>
      </c>
      <c r="G23" s="52" t="s">
        <v>42</v>
      </c>
      <c r="H23" s="52"/>
      <c r="I23" s="52" t="s">
        <v>43</v>
      </c>
      <c r="J23" s="52"/>
      <c r="K23" s="44"/>
      <c r="L23" s="44"/>
      <c r="M23" s="44" t="s">
        <v>29</v>
      </c>
      <c r="N23" s="44" t="s">
        <v>30</v>
      </c>
      <c r="O23" s="44" t="s">
        <v>42</v>
      </c>
      <c r="P23" s="44"/>
      <c r="Q23" s="44" t="s">
        <v>43</v>
      </c>
      <c r="R23" s="44"/>
      <c r="S23" s="44"/>
      <c r="T23" s="44"/>
      <c r="U23" s="44" t="s">
        <v>29</v>
      </c>
      <c r="V23" s="44" t="s">
        <v>30</v>
      </c>
      <c r="W23" s="44" t="s">
        <v>42</v>
      </c>
      <c r="X23" s="44"/>
      <c r="Y23" s="44" t="s">
        <v>43</v>
      </c>
      <c r="Z23" s="44"/>
      <c r="AA23" s="44"/>
      <c r="AB23" s="44"/>
      <c r="AC23" s="44" t="s">
        <v>29</v>
      </c>
      <c r="AD23" s="44" t="s">
        <v>30</v>
      </c>
      <c r="AE23" s="44" t="s">
        <v>42</v>
      </c>
      <c r="AF23" s="44"/>
      <c r="AG23" s="44" t="s">
        <v>43</v>
      </c>
      <c r="AH23" s="44"/>
      <c r="AI23" s="44"/>
      <c r="AJ23" s="44"/>
      <c r="AK23" s="44" t="s">
        <v>29</v>
      </c>
      <c r="AL23" s="44" t="s">
        <v>30</v>
      </c>
      <c r="AM23" s="44" t="s">
        <v>42</v>
      </c>
      <c r="AN23" s="44"/>
      <c r="AO23" s="44" t="s">
        <v>43</v>
      </c>
      <c r="AP23" s="44"/>
      <c r="AQ23" s="44"/>
      <c r="AR23" s="44"/>
      <c r="AS23" s="44" t="s">
        <v>29</v>
      </c>
      <c r="AT23" s="44" t="s">
        <v>30</v>
      </c>
      <c r="AU23" s="43" t="s">
        <v>42</v>
      </c>
      <c r="AV23" s="43"/>
      <c r="AW23" s="43" t="s">
        <v>43</v>
      </c>
      <c r="AX23" s="43"/>
      <c r="AY23" s="44"/>
      <c r="AZ23" s="44"/>
      <c r="BA23" s="44" t="s">
        <v>29</v>
      </c>
      <c r="BB23" s="44" t="s">
        <v>30</v>
      </c>
      <c r="BC23" s="43" t="s">
        <v>42</v>
      </c>
      <c r="BD23" s="43"/>
      <c r="BE23" s="43" t="s">
        <v>43</v>
      </c>
      <c r="BF23" s="43"/>
      <c r="BG23" s="44"/>
      <c r="BH23" s="44"/>
      <c r="BI23" s="44" t="s">
        <v>29</v>
      </c>
      <c r="BJ23" s="44" t="s">
        <v>30</v>
      </c>
      <c r="BK23" s="43" t="s">
        <v>42</v>
      </c>
      <c r="BL23" s="43"/>
      <c r="BM23" s="43" t="s">
        <v>43</v>
      </c>
      <c r="BN23" s="43"/>
      <c r="BO23" s="44"/>
      <c r="BP23" s="44"/>
      <c r="BQ23" s="44" t="s">
        <v>29</v>
      </c>
      <c r="BR23" s="44" t="s">
        <v>30</v>
      </c>
      <c r="BS23" s="43" t="s">
        <v>42</v>
      </c>
      <c r="BT23" s="43"/>
      <c r="BU23" s="43" t="s">
        <v>43</v>
      </c>
      <c r="BV23" s="43"/>
      <c r="BW23" s="44"/>
      <c r="BX23" s="44"/>
      <c r="BY23" s="44" t="s">
        <v>29</v>
      </c>
      <c r="BZ23" s="44" t="s">
        <v>30</v>
      </c>
      <c r="CA23" s="43" t="s">
        <v>42</v>
      </c>
      <c r="CB23" s="43"/>
      <c r="CC23" s="43" t="s">
        <v>43</v>
      </c>
      <c r="CD23" s="43"/>
      <c r="CE23" s="44"/>
      <c r="CF23" s="44"/>
      <c r="CG23" s="44" t="s">
        <v>29</v>
      </c>
      <c r="CH23" s="44" t="s">
        <v>30</v>
      </c>
      <c r="CI23" s="43" t="s">
        <v>42</v>
      </c>
      <c r="CJ23" s="43"/>
      <c r="CK23" s="43" t="s">
        <v>43</v>
      </c>
      <c r="CL23" s="43"/>
      <c r="CM23" s="44"/>
      <c r="CN23" s="44"/>
      <c r="CO23" s="44" t="s">
        <v>29</v>
      </c>
      <c r="CP23" s="44" t="s">
        <v>30</v>
      </c>
      <c r="CQ23" s="43" t="s">
        <v>42</v>
      </c>
      <c r="CR23" s="43"/>
      <c r="CS23" s="43" t="s">
        <v>43</v>
      </c>
      <c r="CT23" s="43"/>
      <c r="CU23" s="44"/>
      <c r="CV23" s="44"/>
      <c r="CW23" s="44" t="s">
        <v>29</v>
      </c>
      <c r="CX23" s="44" t="s">
        <v>30</v>
      </c>
      <c r="CY23" s="43" t="s">
        <v>42</v>
      </c>
      <c r="CZ23" s="43"/>
      <c r="DA23" s="43" t="s">
        <v>43</v>
      </c>
      <c r="DB23" s="43"/>
      <c r="DC23" s="44"/>
      <c r="DD23" s="44"/>
      <c r="DE23" s="44" t="s">
        <v>29</v>
      </c>
      <c r="DF23" s="44" t="s">
        <v>30</v>
      </c>
      <c r="DG23" s="43" t="s">
        <v>42</v>
      </c>
      <c r="DH23" s="43"/>
      <c r="DI23" s="43" t="s">
        <v>43</v>
      </c>
      <c r="DJ23" s="43"/>
      <c r="DK23" s="44"/>
      <c r="DL23" s="44"/>
      <c r="DM23" s="44" t="s">
        <v>29</v>
      </c>
      <c r="DN23" s="44" t="s">
        <v>30</v>
      </c>
      <c r="DO23" s="43" t="s">
        <v>42</v>
      </c>
      <c r="DP23" s="43"/>
      <c r="DQ23" s="43" t="s">
        <v>43</v>
      </c>
      <c r="DR23" s="43"/>
      <c r="DS23" s="44"/>
      <c r="DT23" s="44"/>
      <c r="DU23" s="44" t="s">
        <v>29</v>
      </c>
      <c r="DV23" s="44" t="s">
        <v>30</v>
      </c>
      <c r="DW23" s="43" t="s">
        <v>42</v>
      </c>
      <c r="DX23" s="43"/>
      <c r="DY23" s="43" t="s">
        <v>43</v>
      </c>
      <c r="DZ23" s="43"/>
      <c r="EA23" s="44"/>
      <c r="EB23" s="44"/>
      <c r="EC23" s="44" t="s">
        <v>29</v>
      </c>
      <c r="ED23" s="44" t="s">
        <v>30</v>
      </c>
      <c r="EE23" s="43" t="s">
        <v>42</v>
      </c>
      <c r="EF23" s="43"/>
      <c r="EG23" s="43" t="s">
        <v>43</v>
      </c>
      <c r="EH23" s="43"/>
      <c r="EI23" s="44"/>
      <c r="EJ23" s="44"/>
      <c r="EK23" s="44" t="s">
        <v>29</v>
      </c>
      <c r="EL23" s="44" t="s">
        <v>30</v>
      </c>
      <c r="EM23" s="44" t="s">
        <v>42</v>
      </c>
      <c r="EN23" s="44"/>
      <c r="EO23" s="44" t="s">
        <v>43</v>
      </c>
      <c r="EP23" s="44"/>
      <c r="EQ23" s="44"/>
      <c r="ER23" s="44"/>
      <c r="ES23" s="44" t="s">
        <v>29</v>
      </c>
      <c r="ET23" s="44" t="s">
        <v>30</v>
      </c>
      <c r="EU23" s="44" t="s">
        <v>42</v>
      </c>
      <c r="EV23" s="44"/>
      <c r="EW23" s="44" t="s">
        <v>43</v>
      </c>
      <c r="EX23" s="44"/>
    </row>
    <row r="24" spans="1:154" customFormat="1" ht="29.25" customHeight="1" thickBot="1" x14ac:dyDescent="0.3">
      <c r="A24" s="48"/>
      <c r="B24" s="50"/>
      <c r="C24" s="45"/>
      <c r="D24" s="45"/>
      <c r="E24" s="44"/>
      <c r="F24" s="44"/>
      <c r="G24" s="39" t="s">
        <v>29</v>
      </c>
      <c r="H24" s="39" t="s">
        <v>30</v>
      </c>
      <c r="I24" s="39" t="s">
        <v>29</v>
      </c>
      <c r="J24" s="39" t="s">
        <v>30</v>
      </c>
      <c r="K24" s="44"/>
      <c r="L24" s="44"/>
      <c r="M24" s="44"/>
      <c r="N24" s="44"/>
      <c r="O24" s="39" t="s">
        <v>29</v>
      </c>
      <c r="P24" s="39" t="s">
        <v>30</v>
      </c>
      <c r="Q24" s="39" t="s">
        <v>29</v>
      </c>
      <c r="R24" s="39" t="s">
        <v>30</v>
      </c>
      <c r="S24" s="44"/>
      <c r="T24" s="44"/>
      <c r="U24" s="44"/>
      <c r="V24" s="44"/>
      <c r="W24" s="39" t="s">
        <v>29</v>
      </c>
      <c r="X24" s="39" t="s">
        <v>30</v>
      </c>
      <c r="Y24" s="39" t="s">
        <v>29</v>
      </c>
      <c r="Z24" s="39" t="s">
        <v>30</v>
      </c>
      <c r="AA24" s="44"/>
      <c r="AB24" s="44"/>
      <c r="AC24" s="44"/>
      <c r="AD24" s="44"/>
      <c r="AE24" s="39" t="s">
        <v>29</v>
      </c>
      <c r="AF24" s="39" t="s">
        <v>30</v>
      </c>
      <c r="AG24" s="39" t="s">
        <v>29</v>
      </c>
      <c r="AH24" s="39" t="s">
        <v>30</v>
      </c>
      <c r="AI24" s="44"/>
      <c r="AJ24" s="44"/>
      <c r="AK24" s="44"/>
      <c r="AL24" s="44"/>
      <c r="AM24" s="39" t="s">
        <v>29</v>
      </c>
      <c r="AN24" s="39" t="s">
        <v>30</v>
      </c>
      <c r="AO24" s="39" t="s">
        <v>29</v>
      </c>
      <c r="AP24" s="39" t="s">
        <v>30</v>
      </c>
      <c r="AQ24" s="45"/>
      <c r="AR24" s="45"/>
      <c r="AS24" s="44"/>
      <c r="AT24" s="44"/>
      <c r="AU24" s="39" t="s">
        <v>29</v>
      </c>
      <c r="AV24" s="39" t="s">
        <v>30</v>
      </c>
      <c r="AW24" s="39" t="s">
        <v>29</v>
      </c>
      <c r="AX24" s="39" t="s">
        <v>30</v>
      </c>
      <c r="AY24" s="45"/>
      <c r="AZ24" s="45"/>
      <c r="BA24" s="44"/>
      <c r="BB24" s="44"/>
      <c r="BC24" s="39" t="s">
        <v>29</v>
      </c>
      <c r="BD24" s="39" t="s">
        <v>30</v>
      </c>
      <c r="BE24" s="39" t="s">
        <v>29</v>
      </c>
      <c r="BF24" s="39" t="s">
        <v>30</v>
      </c>
      <c r="BG24" s="45"/>
      <c r="BH24" s="45"/>
      <c r="BI24" s="44"/>
      <c r="BJ24" s="44"/>
      <c r="BK24" s="39" t="s">
        <v>29</v>
      </c>
      <c r="BL24" s="39" t="s">
        <v>30</v>
      </c>
      <c r="BM24" s="39" t="s">
        <v>29</v>
      </c>
      <c r="BN24" s="39" t="s">
        <v>30</v>
      </c>
      <c r="BO24" s="45"/>
      <c r="BP24" s="45"/>
      <c r="BQ24" s="44"/>
      <c r="BR24" s="44"/>
      <c r="BS24" s="39" t="s">
        <v>29</v>
      </c>
      <c r="BT24" s="39" t="s">
        <v>30</v>
      </c>
      <c r="BU24" s="39" t="s">
        <v>29</v>
      </c>
      <c r="BV24" s="39" t="s">
        <v>30</v>
      </c>
      <c r="BW24" s="45"/>
      <c r="BX24" s="45"/>
      <c r="BY24" s="44"/>
      <c r="BZ24" s="44"/>
      <c r="CA24" s="39" t="s">
        <v>29</v>
      </c>
      <c r="CB24" s="39" t="s">
        <v>30</v>
      </c>
      <c r="CC24" s="39" t="s">
        <v>29</v>
      </c>
      <c r="CD24" s="39" t="s">
        <v>30</v>
      </c>
      <c r="CE24" s="45"/>
      <c r="CF24" s="45"/>
      <c r="CG24" s="44"/>
      <c r="CH24" s="44"/>
      <c r="CI24" s="39" t="s">
        <v>29</v>
      </c>
      <c r="CJ24" s="39" t="s">
        <v>30</v>
      </c>
      <c r="CK24" s="39" t="s">
        <v>29</v>
      </c>
      <c r="CL24" s="39" t="s">
        <v>30</v>
      </c>
      <c r="CM24" s="45"/>
      <c r="CN24" s="45"/>
      <c r="CO24" s="44"/>
      <c r="CP24" s="44"/>
      <c r="CQ24" s="39" t="s">
        <v>29</v>
      </c>
      <c r="CR24" s="39" t="s">
        <v>30</v>
      </c>
      <c r="CS24" s="39" t="s">
        <v>29</v>
      </c>
      <c r="CT24" s="39" t="s">
        <v>30</v>
      </c>
      <c r="CU24" s="45"/>
      <c r="CV24" s="45"/>
      <c r="CW24" s="44"/>
      <c r="CX24" s="44"/>
      <c r="CY24" s="39" t="s">
        <v>29</v>
      </c>
      <c r="CZ24" s="39" t="s">
        <v>30</v>
      </c>
      <c r="DA24" s="39" t="s">
        <v>29</v>
      </c>
      <c r="DB24" s="39" t="s">
        <v>30</v>
      </c>
      <c r="DC24" s="45"/>
      <c r="DD24" s="45"/>
      <c r="DE24" s="44"/>
      <c r="DF24" s="44"/>
      <c r="DG24" s="39" t="s">
        <v>29</v>
      </c>
      <c r="DH24" s="39" t="s">
        <v>30</v>
      </c>
      <c r="DI24" s="39" t="s">
        <v>29</v>
      </c>
      <c r="DJ24" s="39" t="s">
        <v>30</v>
      </c>
      <c r="DK24" s="45"/>
      <c r="DL24" s="45"/>
      <c r="DM24" s="44"/>
      <c r="DN24" s="44"/>
      <c r="DO24" s="39" t="s">
        <v>29</v>
      </c>
      <c r="DP24" s="39" t="s">
        <v>30</v>
      </c>
      <c r="DQ24" s="39" t="s">
        <v>29</v>
      </c>
      <c r="DR24" s="39" t="s">
        <v>30</v>
      </c>
      <c r="DS24" s="45"/>
      <c r="DT24" s="45"/>
      <c r="DU24" s="44"/>
      <c r="DV24" s="44"/>
      <c r="DW24" s="39" t="s">
        <v>29</v>
      </c>
      <c r="DX24" s="39" t="s">
        <v>30</v>
      </c>
      <c r="DY24" s="39" t="s">
        <v>29</v>
      </c>
      <c r="DZ24" s="39" t="s">
        <v>30</v>
      </c>
      <c r="EA24" s="45"/>
      <c r="EB24" s="45"/>
      <c r="EC24" s="44"/>
      <c r="ED24" s="44"/>
      <c r="EE24" s="39" t="s">
        <v>29</v>
      </c>
      <c r="EF24" s="39" t="s">
        <v>30</v>
      </c>
      <c r="EG24" s="39" t="s">
        <v>29</v>
      </c>
      <c r="EH24" s="39" t="s">
        <v>30</v>
      </c>
      <c r="EI24" s="44"/>
      <c r="EJ24" s="44"/>
      <c r="EK24" s="44"/>
      <c r="EL24" s="44"/>
      <c r="EM24" s="39" t="s">
        <v>29</v>
      </c>
      <c r="EN24" s="39" t="s">
        <v>30</v>
      </c>
      <c r="EO24" s="39" t="s">
        <v>29</v>
      </c>
      <c r="EP24" s="39" t="s">
        <v>30</v>
      </c>
      <c r="EQ24" s="44"/>
      <c r="ER24" s="44"/>
      <c r="ES24" s="44"/>
      <c r="ET24" s="44"/>
      <c r="EU24" s="39" t="s">
        <v>29</v>
      </c>
      <c r="EV24" s="39" t="s">
        <v>30</v>
      </c>
      <c r="EW24" s="39" t="s">
        <v>29</v>
      </c>
      <c r="EX24" s="39" t="s">
        <v>30</v>
      </c>
    </row>
    <row r="25" spans="1:154" s="35" customFormat="1" ht="15.75" thickBot="1" x14ac:dyDescent="0.3">
      <c r="A25" s="31">
        <v>1</v>
      </c>
      <c r="B25" s="32">
        <v>2</v>
      </c>
      <c r="C25" s="33">
        <v>3</v>
      </c>
      <c r="D25" s="33">
        <v>4</v>
      </c>
      <c r="E25" s="33">
        <v>5</v>
      </c>
      <c r="F25" s="33">
        <v>6</v>
      </c>
      <c r="G25" s="33">
        <v>7</v>
      </c>
      <c r="H25" s="33">
        <v>8</v>
      </c>
      <c r="I25" s="33">
        <v>9</v>
      </c>
      <c r="J25" s="33">
        <v>10</v>
      </c>
      <c r="K25" s="33">
        <v>11</v>
      </c>
      <c r="L25" s="33">
        <v>12</v>
      </c>
      <c r="M25" s="33">
        <v>13</v>
      </c>
      <c r="N25" s="33">
        <v>14</v>
      </c>
      <c r="O25" s="33">
        <v>15</v>
      </c>
      <c r="P25" s="33">
        <v>16</v>
      </c>
      <c r="Q25" s="33">
        <v>17</v>
      </c>
      <c r="R25" s="33">
        <v>18</v>
      </c>
      <c r="S25" s="33">
        <v>19</v>
      </c>
      <c r="T25" s="33">
        <v>20</v>
      </c>
      <c r="U25" s="33">
        <v>21</v>
      </c>
      <c r="V25" s="33">
        <v>22</v>
      </c>
      <c r="W25" s="33">
        <v>23</v>
      </c>
      <c r="X25" s="33">
        <v>24</v>
      </c>
      <c r="Y25" s="33">
        <v>25</v>
      </c>
      <c r="Z25" s="33">
        <v>26</v>
      </c>
      <c r="AA25" s="33">
        <v>27</v>
      </c>
      <c r="AB25" s="33">
        <v>28</v>
      </c>
      <c r="AC25" s="33">
        <v>29</v>
      </c>
      <c r="AD25" s="33">
        <v>30</v>
      </c>
      <c r="AE25" s="33">
        <v>31</v>
      </c>
      <c r="AF25" s="33">
        <v>32</v>
      </c>
      <c r="AG25" s="33">
        <v>33</v>
      </c>
      <c r="AH25" s="33">
        <v>34</v>
      </c>
      <c r="AI25" s="33">
        <v>35</v>
      </c>
      <c r="AJ25" s="33">
        <v>36</v>
      </c>
      <c r="AK25" s="33">
        <v>37</v>
      </c>
      <c r="AL25" s="33">
        <v>38</v>
      </c>
      <c r="AM25" s="33">
        <v>39</v>
      </c>
      <c r="AN25" s="33">
        <v>40</v>
      </c>
      <c r="AO25" s="33">
        <v>41</v>
      </c>
      <c r="AP25" s="33">
        <v>42</v>
      </c>
      <c r="AQ25" s="33">
        <v>43</v>
      </c>
      <c r="AR25" s="33">
        <v>44</v>
      </c>
      <c r="AS25" s="33">
        <v>45</v>
      </c>
      <c r="AT25" s="33">
        <v>46</v>
      </c>
      <c r="AU25" s="33">
        <v>47</v>
      </c>
      <c r="AV25" s="33">
        <v>48</v>
      </c>
      <c r="AW25" s="33">
        <v>49</v>
      </c>
      <c r="AX25" s="33">
        <v>50</v>
      </c>
      <c r="AY25" s="33">
        <v>51</v>
      </c>
      <c r="AZ25" s="33">
        <v>52</v>
      </c>
      <c r="BA25" s="33">
        <v>53</v>
      </c>
      <c r="BB25" s="33">
        <v>54</v>
      </c>
      <c r="BC25" s="33">
        <v>55</v>
      </c>
      <c r="BD25" s="33">
        <v>56</v>
      </c>
      <c r="BE25" s="33">
        <v>57</v>
      </c>
      <c r="BF25" s="33">
        <v>58</v>
      </c>
      <c r="BG25" s="33">
        <v>59</v>
      </c>
      <c r="BH25" s="33">
        <v>60</v>
      </c>
      <c r="BI25" s="33">
        <v>61</v>
      </c>
      <c r="BJ25" s="33">
        <v>62</v>
      </c>
      <c r="BK25" s="33">
        <v>63</v>
      </c>
      <c r="BL25" s="33">
        <v>64</v>
      </c>
      <c r="BM25" s="33">
        <v>65</v>
      </c>
      <c r="BN25" s="33">
        <v>66</v>
      </c>
      <c r="BO25" s="33">
        <v>67</v>
      </c>
      <c r="BP25" s="33">
        <v>68</v>
      </c>
      <c r="BQ25" s="33">
        <v>69</v>
      </c>
      <c r="BR25" s="33">
        <v>70</v>
      </c>
      <c r="BS25" s="33">
        <v>71</v>
      </c>
      <c r="BT25" s="33">
        <v>72</v>
      </c>
      <c r="BU25" s="33">
        <v>73</v>
      </c>
      <c r="BV25" s="33">
        <v>74</v>
      </c>
      <c r="BW25" s="33">
        <v>75</v>
      </c>
      <c r="BX25" s="33">
        <v>76</v>
      </c>
      <c r="BY25" s="33">
        <v>77</v>
      </c>
      <c r="BZ25" s="33">
        <v>78</v>
      </c>
      <c r="CA25" s="34">
        <v>79</v>
      </c>
      <c r="CB25" s="34">
        <v>80</v>
      </c>
      <c r="CC25" s="34">
        <v>81</v>
      </c>
      <c r="CD25" s="34">
        <v>82</v>
      </c>
      <c r="CE25" s="34">
        <v>83</v>
      </c>
      <c r="CF25" s="34">
        <v>84</v>
      </c>
      <c r="CG25" s="34">
        <v>85</v>
      </c>
      <c r="CH25" s="34">
        <v>86</v>
      </c>
      <c r="CI25" s="34">
        <v>87</v>
      </c>
      <c r="CJ25" s="34">
        <v>88</v>
      </c>
      <c r="CK25" s="34">
        <v>89</v>
      </c>
      <c r="CL25" s="34">
        <v>90</v>
      </c>
      <c r="CM25" s="34">
        <v>91</v>
      </c>
      <c r="CN25" s="34">
        <v>92</v>
      </c>
      <c r="CO25" s="34">
        <v>93</v>
      </c>
      <c r="CP25" s="34">
        <v>94</v>
      </c>
      <c r="CQ25" s="34">
        <v>95</v>
      </c>
      <c r="CR25" s="34">
        <v>96</v>
      </c>
      <c r="CS25" s="34">
        <v>97</v>
      </c>
      <c r="CT25" s="34">
        <v>98</v>
      </c>
      <c r="CU25" s="34">
        <v>99</v>
      </c>
      <c r="CV25" s="34">
        <v>100</v>
      </c>
      <c r="CW25" s="34">
        <v>101</v>
      </c>
      <c r="CX25" s="34">
        <v>102</v>
      </c>
      <c r="CY25" s="34">
        <v>103</v>
      </c>
      <c r="CZ25" s="34">
        <v>104</v>
      </c>
      <c r="DA25" s="34">
        <v>105</v>
      </c>
      <c r="DB25" s="34">
        <v>106</v>
      </c>
      <c r="DC25" s="34">
        <v>107</v>
      </c>
      <c r="DD25" s="34">
        <v>108</v>
      </c>
      <c r="DE25" s="34">
        <v>109</v>
      </c>
      <c r="DF25" s="34">
        <v>110</v>
      </c>
      <c r="DG25" s="34">
        <v>111</v>
      </c>
      <c r="DH25" s="34">
        <v>112</v>
      </c>
      <c r="DI25" s="34">
        <v>113</v>
      </c>
      <c r="DJ25" s="34">
        <v>114</v>
      </c>
      <c r="DK25" s="34">
        <v>115</v>
      </c>
      <c r="DL25" s="34">
        <v>116</v>
      </c>
      <c r="DM25" s="34">
        <v>117</v>
      </c>
      <c r="DN25" s="34">
        <v>118</v>
      </c>
      <c r="DO25" s="34">
        <v>119</v>
      </c>
      <c r="DP25" s="34">
        <v>120</v>
      </c>
      <c r="DQ25" s="34">
        <v>121</v>
      </c>
      <c r="DR25" s="34">
        <v>122</v>
      </c>
      <c r="DS25" s="34">
        <v>123</v>
      </c>
      <c r="DT25" s="34">
        <v>124</v>
      </c>
      <c r="DU25" s="34">
        <v>125</v>
      </c>
      <c r="DV25" s="34">
        <v>126</v>
      </c>
      <c r="DW25" s="34">
        <v>127</v>
      </c>
      <c r="DX25" s="34">
        <v>128</v>
      </c>
      <c r="DY25" s="34">
        <v>129</v>
      </c>
      <c r="DZ25" s="34">
        <v>130</v>
      </c>
      <c r="EA25" s="34">
        <v>131</v>
      </c>
      <c r="EB25" s="34">
        <v>132</v>
      </c>
      <c r="EC25" s="34">
        <v>133</v>
      </c>
      <c r="ED25" s="34">
        <v>134</v>
      </c>
      <c r="EE25" s="34">
        <v>135</v>
      </c>
      <c r="EF25" s="34">
        <v>136</v>
      </c>
      <c r="EG25" s="34">
        <v>137</v>
      </c>
      <c r="EH25" s="34">
        <v>138</v>
      </c>
      <c r="EI25" s="34">
        <v>139</v>
      </c>
      <c r="EJ25" s="34">
        <v>140</v>
      </c>
      <c r="EK25" s="34">
        <v>141</v>
      </c>
      <c r="EL25" s="34">
        <v>142</v>
      </c>
      <c r="EM25" s="34">
        <v>143</v>
      </c>
      <c r="EN25" s="34">
        <v>144</v>
      </c>
      <c r="EO25" s="34">
        <v>145</v>
      </c>
      <c r="EP25" s="34">
        <v>146</v>
      </c>
      <c r="EQ25" s="34">
        <v>147</v>
      </c>
      <c r="ER25" s="34">
        <v>148</v>
      </c>
      <c r="ES25" s="34">
        <v>149</v>
      </c>
      <c r="ET25" s="34">
        <v>150</v>
      </c>
      <c r="EU25" s="34">
        <v>151</v>
      </c>
      <c r="EV25" s="34">
        <v>152</v>
      </c>
      <c r="EW25" s="34">
        <v>153</v>
      </c>
      <c r="EX25" s="34">
        <v>154</v>
      </c>
    </row>
    <row r="26" spans="1:154" customFormat="1" ht="15" x14ac:dyDescent="0.25">
      <c r="A26" s="11">
        <v>1</v>
      </c>
      <c r="B26" s="11" t="s">
        <v>31</v>
      </c>
      <c r="C26" s="16">
        <f t="shared" ref="C26:J34" si="5">K26+S26+AA26+AI26+AQ26+AY26+BG26+BO26+BW26+CE26+CM26+CU26+DC26+DK26+DS26+EA26+EI26+EQ26</f>
        <v>5415</v>
      </c>
      <c r="D26" s="16">
        <f t="shared" si="5"/>
        <v>13855834.83</v>
      </c>
      <c r="E26" s="16">
        <f t="shared" si="5"/>
        <v>5171</v>
      </c>
      <c r="F26" s="16">
        <f t="shared" si="5"/>
        <v>13270119.740000002</v>
      </c>
      <c r="G26" s="16">
        <f t="shared" si="5"/>
        <v>3763</v>
      </c>
      <c r="H26" s="16">
        <f t="shared" si="5"/>
        <v>9683557.660000002</v>
      </c>
      <c r="I26" s="16">
        <f t="shared" si="5"/>
        <v>28</v>
      </c>
      <c r="J26" s="16">
        <f t="shared" si="5"/>
        <v>212025.82</v>
      </c>
      <c r="K26" s="12">
        <v>1366</v>
      </c>
      <c r="L26" s="12">
        <v>5058473.99</v>
      </c>
      <c r="M26" s="12">
        <v>1281</v>
      </c>
      <c r="N26" s="12">
        <v>4889795.29</v>
      </c>
      <c r="O26" s="12">
        <v>991</v>
      </c>
      <c r="P26" s="12">
        <v>3288576.7100000004</v>
      </c>
      <c r="Q26" s="12">
        <v>10</v>
      </c>
      <c r="R26" s="12">
        <v>125675.12000000001</v>
      </c>
      <c r="S26" s="12">
        <v>707</v>
      </c>
      <c r="T26" s="12">
        <v>1998726.0600000003</v>
      </c>
      <c r="U26" s="12">
        <v>679</v>
      </c>
      <c r="V26" s="12">
        <v>1931441.54</v>
      </c>
      <c r="W26" s="12">
        <v>537</v>
      </c>
      <c r="X26" s="12">
        <v>1494668.04</v>
      </c>
      <c r="Y26" s="12">
        <v>13</v>
      </c>
      <c r="Z26" s="12">
        <v>36025.699999999997</v>
      </c>
      <c r="AA26" s="12">
        <v>1405</v>
      </c>
      <c r="AB26" s="12">
        <v>3089930.19</v>
      </c>
      <c r="AC26" s="12">
        <v>1361</v>
      </c>
      <c r="AD26" s="12">
        <v>2986837.32</v>
      </c>
      <c r="AE26" s="12">
        <v>856</v>
      </c>
      <c r="AF26" s="12">
        <v>2160135.3100000005</v>
      </c>
      <c r="AG26" s="12">
        <v>1</v>
      </c>
      <c r="AH26" s="12">
        <v>1400</v>
      </c>
      <c r="AI26" s="12">
        <v>266</v>
      </c>
      <c r="AJ26" s="12">
        <v>391650.76</v>
      </c>
      <c r="AK26" s="12">
        <v>252</v>
      </c>
      <c r="AL26" s="12">
        <v>376291.05</v>
      </c>
      <c r="AM26" s="12">
        <v>170</v>
      </c>
      <c r="AN26" s="12">
        <v>211763.33</v>
      </c>
      <c r="AO26" s="12">
        <v>1</v>
      </c>
      <c r="AP26" s="12">
        <v>33000</v>
      </c>
      <c r="AQ26" s="12">
        <v>48</v>
      </c>
      <c r="AR26" s="12">
        <v>477133.20999999996</v>
      </c>
      <c r="AS26" s="12">
        <v>45</v>
      </c>
      <c r="AT26" s="12">
        <v>410494.41</v>
      </c>
      <c r="AU26" s="12">
        <v>35</v>
      </c>
      <c r="AV26" s="12">
        <v>329571.89999999997</v>
      </c>
      <c r="AW26" s="12">
        <v>0</v>
      </c>
      <c r="AX26" s="12">
        <v>0</v>
      </c>
      <c r="AY26" s="12">
        <v>21</v>
      </c>
      <c r="AZ26" s="12">
        <v>84408.400000000009</v>
      </c>
      <c r="BA26" s="12">
        <v>20</v>
      </c>
      <c r="BB26" s="12">
        <v>76087.900000000009</v>
      </c>
      <c r="BC26" s="12">
        <v>19</v>
      </c>
      <c r="BD26" s="12">
        <v>75987.900000000009</v>
      </c>
      <c r="BE26" s="12">
        <v>0</v>
      </c>
      <c r="BF26" s="12">
        <v>0</v>
      </c>
      <c r="BG26" s="12">
        <v>89</v>
      </c>
      <c r="BH26" s="12">
        <v>456689.77</v>
      </c>
      <c r="BI26" s="12">
        <v>85</v>
      </c>
      <c r="BJ26" s="12">
        <v>443595.26</v>
      </c>
      <c r="BK26" s="12">
        <v>66</v>
      </c>
      <c r="BL26" s="12">
        <v>361347.44999999995</v>
      </c>
      <c r="BM26" s="12">
        <v>0</v>
      </c>
      <c r="BN26" s="12">
        <v>0</v>
      </c>
      <c r="BO26" s="12">
        <v>129</v>
      </c>
      <c r="BP26" s="12">
        <v>173779.25000000003</v>
      </c>
      <c r="BQ26" s="12">
        <v>126</v>
      </c>
      <c r="BR26" s="12">
        <v>173429.25000000003</v>
      </c>
      <c r="BS26" s="12">
        <v>36</v>
      </c>
      <c r="BT26" s="12">
        <v>40840.25</v>
      </c>
      <c r="BU26" s="12">
        <v>1</v>
      </c>
      <c r="BV26" s="12">
        <v>50</v>
      </c>
      <c r="BW26" s="12">
        <v>5</v>
      </c>
      <c r="BX26" s="12">
        <v>8337.42</v>
      </c>
      <c r="BY26" s="12">
        <v>4</v>
      </c>
      <c r="BZ26" s="12">
        <v>8222.4</v>
      </c>
      <c r="CA26" s="36">
        <v>2</v>
      </c>
      <c r="CB26" s="36">
        <v>5022.3999999999996</v>
      </c>
      <c r="CC26" s="36">
        <v>0</v>
      </c>
      <c r="CD26" s="36">
        <v>0</v>
      </c>
      <c r="CE26" s="36">
        <v>4</v>
      </c>
      <c r="CF26" s="36">
        <v>47250</v>
      </c>
      <c r="CG26" s="36">
        <v>4</v>
      </c>
      <c r="CH26" s="36">
        <v>47250</v>
      </c>
      <c r="CI26" s="36">
        <v>1</v>
      </c>
      <c r="CJ26" s="36">
        <v>43650</v>
      </c>
      <c r="CK26" s="36">
        <v>0</v>
      </c>
      <c r="CL26" s="36">
        <v>0</v>
      </c>
      <c r="CM26" s="36">
        <v>5</v>
      </c>
      <c r="CN26" s="36">
        <v>5470</v>
      </c>
      <c r="CO26" s="36">
        <v>4</v>
      </c>
      <c r="CP26" s="36">
        <v>2970</v>
      </c>
      <c r="CQ26" s="36">
        <v>4</v>
      </c>
      <c r="CR26" s="36">
        <v>2970</v>
      </c>
      <c r="CS26" s="36">
        <v>0</v>
      </c>
      <c r="CT26" s="36">
        <v>0</v>
      </c>
      <c r="CU26" s="36">
        <v>4</v>
      </c>
      <c r="CV26" s="36">
        <v>9367.5</v>
      </c>
      <c r="CW26" s="36">
        <v>4</v>
      </c>
      <c r="CX26" s="36">
        <v>9367.5</v>
      </c>
      <c r="CY26" s="36">
        <v>4</v>
      </c>
      <c r="CZ26" s="36">
        <v>9367.5</v>
      </c>
      <c r="DA26" s="36">
        <v>0</v>
      </c>
      <c r="DB26" s="36">
        <v>0</v>
      </c>
      <c r="DC26" s="36">
        <v>2</v>
      </c>
      <c r="DD26" s="36">
        <v>3800</v>
      </c>
      <c r="DE26" s="36">
        <v>2</v>
      </c>
      <c r="DF26" s="36">
        <v>3800</v>
      </c>
      <c r="DG26" s="36">
        <v>2</v>
      </c>
      <c r="DH26" s="36">
        <v>3800</v>
      </c>
      <c r="DI26" s="36">
        <v>0</v>
      </c>
      <c r="DJ26" s="36">
        <v>0</v>
      </c>
      <c r="DK26" s="36">
        <v>0</v>
      </c>
      <c r="DL26" s="36">
        <v>0</v>
      </c>
      <c r="DM26" s="36">
        <v>0</v>
      </c>
      <c r="DN26" s="36">
        <v>0</v>
      </c>
      <c r="DO26" s="36">
        <v>0</v>
      </c>
      <c r="DP26" s="36">
        <v>0</v>
      </c>
      <c r="DQ26" s="36">
        <v>0</v>
      </c>
      <c r="DR26" s="36">
        <v>0</v>
      </c>
      <c r="DS26" s="36">
        <v>672</v>
      </c>
      <c r="DT26" s="36">
        <v>1263717</v>
      </c>
      <c r="DU26" s="36">
        <v>649</v>
      </c>
      <c r="DV26" s="36">
        <v>1202000.02</v>
      </c>
      <c r="DW26" s="36">
        <v>605</v>
      </c>
      <c r="DX26" s="36">
        <v>1124736.49</v>
      </c>
      <c r="DY26" s="36">
        <v>2</v>
      </c>
      <c r="DZ26" s="36">
        <v>15875</v>
      </c>
      <c r="EA26" s="36">
        <v>684</v>
      </c>
      <c r="EB26" s="36">
        <v>783306.28</v>
      </c>
      <c r="EC26" s="36">
        <v>649</v>
      </c>
      <c r="ED26" s="36">
        <v>705112.8</v>
      </c>
      <c r="EE26" s="36">
        <v>431</v>
      </c>
      <c r="EF26" s="36">
        <v>528425.38000000012</v>
      </c>
      <c r="EG26" s="36">
        <v>0</v>
      </c>
      <c r="EH26" s="36">
        <v>0</v>
      </c>
      <c r="EI26" s="36">
        <v>5</v>
      </c>
      <c r="EJ26" s="36">
        <v>3325</v>
      </c>
      <c r="EK26" s="36">
        <v>4</v>
      </c>
      <c r="EL26" s="36">
        <v>2975</v>
      </c>
      <c r="EM26" s="36">
        <v>3</v>
      </c>
      <c r="EN26" s="36">
        <v>2575</v>
      </c>
      <c r="EO26" s="36">
        <v>0</v>
      </c>
      <c r="EP26" s="36">
        <v>0</v>
      </c>
      <c r="EQ26" s="36">
        <v>3</v>
      </c>
      <c r="ER26" s="36">
        <v>470</v>
      </c>
      <c r="ES26" s="36">
        <v>2</v>
      </c>
      <c r="ET26" s="36">
        <v>450</v>
      </c>
      <c r="EU26" s="36">
        <v>1</v>
      </c>
      <c r="EV26" s="36">
        <v>120</v>
      </c>
      <c r="EW26" s="36">
        <v>0</v>
      </c>
      <c r="EX26" s="36">
        <v>0</v>
      </c>
    </row>
    <row r="27" spans="1:154" customFormat="1" ht="15" x14ac:dyDescent="0.25">
      <c r="A27" s="11">
        <v>2</v>
      </c>
      <c r="B27" s="11" t="s">
        <v>32</v>
      </c>
      <c r="C27" s="16">
        <f t="shared" si="5"/>
        <v>6905</v>
      </c>
      <c r="D27" s="16">
        <f t="shared" si="5"/>
        <v>53016878.579999991</v>
      </c>
      <c r="E27" s="16">
        <f t="shared" si="5"/>
        <v>6630</v>
      </c>
      <c r="F27" s="16">
        <f t="shared" si="5"/>
        <v>46752364.979999997</v>
      </c>
      <c r="G27" s="16">
        <f t="shared" si="5"/>
        <v>1123</v>
      </c>
      <c r="H27" s="16">
        <f t="shared" si="5"/>
        <v>7198381.0499999998</v>
      </c>
      <c r="I27" s="16">
        <f t="shared" si="5"/>
        <v>0</v>
      </c>
      <c r="J27" s="16">
        <f t="shared" si="5"/>
        <v>0</v>
      </c>
      <c r="K27" s="12">
        <v>1249</v>
      </c>
      <c r="L27" s="12">
        <v>15258475.82</v>
      </c>
      <c r="M27" s="12">
        <v>1171</v>
      </c>
      <c r="N27" s="12">
        <v>13736194.599999998</v>
      </c>
      <c r="O27" s="12">
        <v>214</v>
      </c>
      <c r="P27" s="12">
        <v>2973445.98</v>
      </c>
      <c r="Q27" s="12">
        <v>0</v>
      </c>
      <c r="R27" s="12">
        <v>0</v>
      </c>
      <c r="S27" s="12">
        <v>3442</v>
      </c>
      <c r="T27" s="12">
        <v>21370608.579999998</v>
      </c>
      <c r="U27" s="12">
        <v>3344</v>
      </c>
      <c r="V27" s="12">
        <v>20658656.100000001</v>
      </c>
      <c r="W27" s="12">
        <v>333</v>
      </c>
      <c r="X27" s="12">
        <v>1517933.2599999998</v>
      </c>
      <c r="Y27" s="12">
        <v>0</v>
      </c>
      <c r="Z27" s="12">
        <v>0</v>
      </c>
      <c r="AA27" s="12">
        <v>1113</v>
      </c>
      <c r="AB27" s="12">
        <v>6680588.7200000007</v>
      </c>
      <c r="AC27" s="12">
        <v>1062</v>
      </c>
      <c r="AD27" s="12">
        <v>6054584.5700000003</v>
      </c>
      <c r="AE27" s="12">
        <v>281</v>
      </c>
      <c r="AF27" s="12">
        <v>1311281.7599999998</v>
      </c>
      <c r="AG27" s="12">
        <v>0</v>
      </c>
      <c r="AH27" s="12">
        <v>0</v>
      </c>
      <c r="AI27" s="12">
        <v>205</v>
      </c>
      <c r="AJ27" s="12">
        <v>808446.13</v>
      </c>
      <c r="AK27" s="12">
        <v>199</v>
      </c>
      <c r="AL27" s="12">
        <v>706194.13</v>
      </c>
      <c r="AM27" s="12">
        <v>57</v>
      </c>
      <c r="AN27" s="12">
        <v>104516.43000000001</v>
      </c>
      <c r="AO27" s="12">
        <v>0</v>
      </c>
      <c r="AP27" s="12">
        <v>0</v>
      </c>
      <c r="AQ27" s="12">
        <v>17</v>
      </c>
      <c r="AR27" s="12">
        <v>1210727.49</v>
      </c>
      <c r="AS27" s="12">
        <v>13</v>
      </c>
      <c r="AT27" s="12">
        <v>535373.29</v>
      </c>
      <c r="AU27" s="12">
        <v>4</v>
      </c>
      <c r="AV27" s="12">
        <v>163117.5</v>
      </c>
      <c r="AW27" s="12">
        <v>0</v>
      </c>
      <c r="AX27" s="12">
        <v>0</v>
      </c>
      <c r="AY27" s="12">
        <v>10</v>
      </c>
      <c r="AZ27" s="12">
        <v>490267.35</v>
      </c>
      <c r="BA27" s="12">
        <v>10</v>
      </c>
      <c r="BB27" s="12">
        <v>490267.35</v>
      </c>
      <c r="BC27" s="12">
        <v>2</v>
      </c>
      <c r="BD27" s="12">
        <v>470716</v>
      </c>
      <c r="BE27" s="12">
        <v>0</v>
      </c>
      <c r="BF27" s="12">
        <v>0</v>
      </c>
      <c r="BG27" s="12">
        <v>441</v>
      </c>
      <c r="BH27" s="12">
        <v>4217199.62</v>
      </c>
      <c r="BI27" s="12">
        <v>415</v>
      </c>
      <c r="BJ27" s="12">
        <v>2989942.4000000004</v>
      </c>
      <c r="BK27" s="12">
        <v>50</v>
      </c>
      <c r="BL27" s="12">
        <v>238393</v>
      </c>
      <c r="BM27" s="12">
        <v>0</v>
      </c>
      <c r="BN27" s="12">
        <v>0</v>
      </c>
      <c r="BO27" s="12">
        <v>30</v>
      </c>
      <c r="BP27" s="12">
        <v>958559.96</v>
      </c>
      <c r="BQ27" s="12">
        <v>27</v>
      </c>
      <c r="BR27" s="12">
        <v>642241.96</v>
      </c>
      <c r="BS27" s="12">
        <v>4</v>
      </c>
      <c r="BT27" s="12">
        <v>2815</v>
      </c>
      <c r="BU27" s="12">
        <v>0</v>
      </c>
      <c r="BV27" s="12">
        <v>0</v>
      </c>
      <c r="BW27" s="12">
        <v>11</v>
      </c>
      <c r="BX27" s="12">
        <v>43010.22</v>
      </c>
      <c r="BY27" s="12">
        <v>10</v>
      </c>
      <c r="BZ27" s="12">
        <v>34310.22</v>
      </c>
      <c r="CA27" s="36">
        <v>6</v>
      </c>
      <c r="CB27" s="36">
        <v>10999.58</v>
      </c>
      <c r="CC27" s="36">
        <v>0</v>
      </c>
      <c r="CD27" s="36">
        <v>0</v>
      </c>
      <c r="CE27" s="36">
        <v>6</v>
      </c>
      <c r="CF27" s="36">
        <v>45666.3</v>
      </c>
      <c r="CG27" s="36">
        <v>5</v>
      </c>
      <c r="CH27" s="36">
        <v>44101.3</v>
      </c>
      <c r="CI27" s="36">
        <v>0</v>
      </c>
      <c r="CJ27" s="36">
        <v>0</v>
      </c>
      <c r="CK27" s="36">
        <v>0</v>
      </c>
      <c r="CL27" s="36">
        <v>0</v>
      </c>
      <c r="CM27" s="36">
        <v>0</v>
      </c>
      <c r="CN27" s="36">
        <v>0</v>
      </c>
      <c r="CO27" s="36">
        <v>0</v>
      </c>
      <c r="CP27" s="36">
        <v>0</v>
      </c>
      <c r="CQ27" s="36">
        <v>0</v>
      </c>
      <c r="CR27" s="36">
        <v>0</v>
      </c>
      <c r="CS27" s="36">
        <v>0</v>
      </c>
      <c r="CT27" s="36">
        <v>0</v>
      </c>
      <c r="CU27" s="36">
        <v>0</v>
      </c>
      <c r="CV27" s="36">
        <v>0</v>
      </c>
      <c r="CW27" s="36">
        <v>0</v>
      </c>
      <c r="CX27" s="36">
        <v>0</v>
      </c>
      <c r="CY27" s="36">
        <v>0</v>
      </c>
      <c r="CZ27" s="36">
        <v>0</v>
      </c>
      <c r="DA27" s="36">
        <v>0</v>
      </c>
      <c r="DB27" s="36">
        <v>0</v>
      </c>
      <c r="DC27" s="36">
        <v>7</v>
      </c>
      <c r="DD27" s="36">
        <v>1199142.9100000001</v>
      </c>
      <c r="DE27" s="36">
        <v>5</v>
      </c>
      <c r="DF27" s="36">
        <v>134322.91</v>
      </c>
      <c r="DG27" s="36">
        <v>1</v>
      </c>
      <c r="DH27" s="36">
        <v>75000</v>
      </c>
      <c r="DI27" s="36">
        <v>0</v>
      </c>
      <c r="DJ27" s="36">
        <v>0</v>
      </c>
      <c r="DK27" s="36">
        <v>0</v>
      </c>
      <c r="DL27" s="36">
        <v>0</v>
      </c>
      <c r="DM27" s="36">
        <v>0</v>
      </c>
      <c r="DN27" s="36">
        <v>0</v>
      </c>
      <c r="DO27" s="36">
        <v>0</v>
      </c>
      <c r="DP27" s="36">
        <v>0</v>
      </c>
      <c r="DQ27" s="36">
        <v>0</v>
      </c>
      <c r="DR27" s="36">
        <v>0</v>
      </c>
      <c r="DS27" s="36">
        <v>18</v>
      </c>
      <c r="DT27" s="36">
        <v>44609.85</v>
      </c>
      <c r="DU27" s="36">
        <v>18</v>
      </c>
      <c r="DV27" s="36">
        <v>44609.85</v>
      </c>
      <c r="DW27" s="36">
        <v>14</v>
      </c>
      <c r="DX27" s="36">
        <v>43009.85</v>
      </c>
      <c r="DY27" s="36">
        <v>0</v>
      </c>
      <c r="DZ27" s="36">
        <v>0</v>
      </c>
      <c r="EA27" s="36">
        <v>167</v>
      </c>
      <c r="EB27" s="36">
        <v>536325.41</v>
      </c>
      <c r="EC27" s="36">
        <v>165</v>
      </c>
      <c r="ED27" s="36">
        <v>534714.41</v>
      </c>
      <c r="EE27" s="36">
        <v>96</v>
      </c>
      <c r="EF27" s="36">
        <v>227816.97999999998</v>
      </c>
      <c r="EG27" s="36">
        <v>0</v>
      </c>
      <c r="EH27" s="36">
        <v>0</v>
      </c>
      <c r="EI27" s="36">
        <v>189</v>
      </c>
      <c r="EJ27" s="36">
        <v>153250.22</v>
      </c>
      <c r="EK27" s="36">
        <v>186</v>
      </c>
      <c r="EL27" s="36">
        <v>146851.88999999998</v>
      </c>
      <c r="EM27" s="36">
        <v>61</v>
      </c>
      <c r="EN27" s="36">
        <v>59335.71</v>
      </c>
      <c r="EO27" s="36">
        <v>0</v>
      </c>
      <c r="EP27" s="36">
        <v>0</v>
      </c>
      <c r="EQ27" s="36">
        <v>0</v>
      </c>
      <c r="ER27" s="36">
        <v>0</v>
      </c>
      <c r="ES27" s="36">
        <v>0</v>
      </c>
      <c r="ET27" s="36">
        <v>0</v>
      </c>
      <c r="EU27" s="36">
        <v>0</v>
      </c>
      <c r="EV27" s="36">
        <v>0</v>
      </c>
      <c r="EW27" s="36">
        <v>0</v>
      </c>
      <c r="EX27" s="36">
        <v>0</v>
      </c>
    </row>
    <row r="28" spans="1:154" customFormat="1" ht="15" x14ac:dyDescent="0.25">
      <c r="A28" s="11">
        <v>3</v>
      </c>
      <c r="B28" s="11" t="s">
        <v>33</v>
      </c>
      <c r="C28" s="16">
        <f t="shared" si="5"/>
        <v>1483</v>
      </c>
      <c r="D28" s="16">
        <f t="shared" si="5"/>
        <v>2008988.47</v>
      </c>
      <c r="E28" s="16">
        <f t="shared" si="5"/>
        <v>1432</v>
      </c>
      <c r="F28" s="16">
        <f t="shared" si="5"/>
        <v>1978210.5099999998</v>
      </c>
      <c r="G28" s="16">
        <f t="shared" si="5"/>
        <v>619</v>
      </c>
      <c r="H28" s="16">
        <f t="shared" si="5"/>
        <v>710760.95999999996</v>
      </c>
      <c r="I28" s="16">
        <f t="shared" si="5"/>
        <v>55</v>
      </c>
      <c r="J28" s="16">
        <f t="shared" si="5"/>
        <v>103885.55</v>
      </c>
      <c r="K28" s="12">
        <v>270</v>
      </c>
      <c r="L28" s="12">
        <v>716899.62</v>
      </c>
      <c r="M28" s="12">
        <v>253</v>
      </c>
      <c r="N28" s="12">
        <v>701131.82</v>
      </c>
      <c r="O28" s="12">
        <v>152</v>
      </c>
      <c r="P28" s="12">
        <v>301951.57999999996</v>
      </c>
      <c r="Q28" s="12">
        <v>18</v>
      </c>
      <c r="R28" s="12">
        <v>56012.24</v>
      </c>
      <c r="S28" s="12">
        <v>63</v>
      </c>
      <c r="T28" s="12">
        <v>138215.72</v>
      </c>
      <c r="U28" s="12">
        <v>60</v>
      </c>
      <c r="V28" s="12">
        <v>135296.56</v>
      </c>
      <c r="W28" s="12">
        <v>19</v>
      </c>
      <c r="X28" s="12">
        <v>50207.25</v>
      </c>
      <c r="Y28" s="12">
        <v>7</v>
      </c>
      <c r="Z28" s="12">
        <v>11404.31</v>
      </c>
      <c r="AA28" s="12">
        <v>982</v>
      </c>
      <c r="AB28" s="12">
        <v>977992.13</v>
      </c>
      <c r="AC28" s="12">
        <v>958</v>
      </c>
      <c r="AD28" s="12">
        <v>966832.13</v>
      </c>
      <c r="AE28" s="12">
        <v>366</v>
      </c>
      <c r="AF28" s="12">
        <v>278769.13</v>
      </c>
      <c r="AG28" s="12">
        <v>28</v>
      </c>
      <c r="AH28" s="12">
        <v>33069</v>
      </c>
      <c r="AI28" s="12">
        <v>2</v>
      </c>
      <c r="AJ28" s="12">
        <v>450</v>
      </c>
      <c r="AK28" s="12">
        <v>2</v>
      </c>
      <c r="AL28" s="12">
        <v>450</v>
      </c>
      <c r="AM28" s="12">
        <v>2</v>
      </c>
      <c r="AN28" s="12">
        <v>450</v>
      </c>
      <c r="AO28" s="12">
        <v>0</v>
      </c>
      <c r="AP28" s="12">
        <v>0</v>
      </c>
      <c r="AQ28" s="12">
        <v>1</v>
      </c>
      <c r="AR28" s="12">
        <v>1249</v>
      </c>
      <c r="AS28" s="12">
        <v>1</v>
      </c>
      <c r="AT28" s="12">
        <v>1249</v>
      </c>
      <c r="AU28" s="12">
        <v>0</v>
      </c>
      <c r="AV28" s="12">
        <v>0</v>
      </c>
      <c r="AW28" s="12">
        <v>0</v>
      </c>
      <c r="AX28" s="12">
        <v>0</v>
      </c>
      <c r="AY28" s="12">
        <v>10</v>
      </c>
      <c r="AZ28" s="12">
        <v>2586</v>
      </c>
      <c r="BA28" s="12">
        <v>10</v>
      </c>
      <c r="BB28" s="12">
        <v>2586</v>
      </c>
      <c r="BC28" s="12">
        <v>5</v>
      </c>
      <c r="BD28" s="12">
        <v>1156</v>
      </c>
      <c r="BE28" s="12">
        <v>0</v>
      </c>
      <c r="BF28" s="12">
        <v>0</v>
      </c>
      <c r="BG28" s="12">
        <v>19</v>
      </c>
      <c r="BH28" s="12">
        <v>27210</v>
      </c>
      <c r="BI28" s="12">
        <v>18</v>
      </c>
      <c r="BJ28" s="12">
        <v>27190</v>
      </c>
      <c r="BK28" s="12">
        <v>15</v>
      </c>
      <c r="BL28" s="12">
        <v>19790</v>
      </c>
      <c r="BM28" s="12">
        <v>2</v>
      </c>
      <c r="BN28" s="12">
        <v>3400</v>
      </c>
      <c r="BO28" s="12">
        <v>20</v>
      </c>
      <c r="BP28" s="12">
        <v>19963</v>
      </c>
      <c r="BQ28" s="12">
        <v>19</v>
      </c>
      <c r="BR28" s="12">
        <v>19910</v>
      </c>
      <c r="BS28" s="12">
        <v>15</v>
      </c>
      <c r="BT28" s="12">
        <v>13690</v>
      </c>
      <c r="BU28" s="12">
        <v>0</v>
      </c>
      <c r="BV28" s="12">
        <v>0</v>
      </c>
      <c r="BW28" s="12">
        <v>0</v>
      </c>
      <c r="BX28" s="12">
        <v>0</v>
      </c>
      <c r="BY28" s="12">
        <v>0</v>
      </c>
      <c r="BZ28" s="12">
        <v>0</v>
      </c>
      <c r="CA28" s="36">
        <v>0</v>
      </c>
      <c r="CB28" s="36">
        <v>0</v>
      </c>
      <c r="CC28" s="36">
        <v>0</v>
      </c>
      <c r="CD28" s="36">
        <v>0</v>
      </c>
      <c r="CE28" s="36">
        <v>1</v>
      </c>
      <c r="CF28" s="36">
        <v>600</v>
      </c>
      <c r="CG28" s="36">
        <v>1</v>
      </c>
      <c r="CH28" s="36">
        <v>600</v>
      </c>
      <c r="CI28" s="36">
        <v>1</v>
      </c>
      <c r="CJ28" s="36">
        <v>600</v>
      </c>
      <c r="CK28" s="36">
        <v>0</v>
      </c>
      <c r="CL28" s="36">
        <v>0</v>
      </c>
      <c r="CM28" s="36">
        <v>0</v>
      </c>
      <c r="CN28" s="36">
        <v>0</v>
      </c>
      <c r="CO28" s="36">
        <v>0</v>
      </c>
      <c r="CP28" s="36">
        <v>0</v>
      </c>
      <c r="CQ28" s="36">
        <v>0</v>
      </c>
      <c r="CR28" s="36">
        <v>0</v>
      </c>
      <c r="CS28" s="36">
        <v>0</v>
      </c>
      <c r="CT28" s="36">
        <v>0</v>
      </c>
      <c r="CU28" s="36">
        <v>0</v>
      </c>
      <c r="CV28" s="36">
        <v>0</v>
      </c>
      <c r="CW28" s="36">
        <v>0</v>
      </c>
      <c r="CX28" s="36">
        <v>0</v>
      </c>
      <c r="CY28" s="36">
        <v>0</v>
      </c>
      <c r="CZ28" s="36">
        <v>0</v>
      </c>
      <c r="DA28" s="36">
        <v>0</v>
      </c>
      <c r="DB28" s="36">
        <v>0</v>
      </c>
      <c r="DC28" s="36">
        <v>0</v>
      </c>
      <c r="DD28" s="36">
        <v>0</v>
      </c>
      <c r="DE28" s="36">
        <v>0</v>
      </c>
      <c r="DF28" s="36">
        <v>0</v>
      </c>
      <c r="DG28" s="36">
        <v>0</v>
      </c>
      <c r="DH28" s="36">
        <v>0</v>
      </c>
      <c r="DI28" s="36">
        <v>0</v>
      </c>
      <c r="DJ28" s="36">
        <v>0</v>
      </c>
      <c r="DK28" s="36">
        <v>0</v>
      </c>
      <c r="DL28" s="36">
        <v>0</v>
      </c>
      <c r="DM28" s="36">
        <v>0</v>
      </c>
      <c r="DN28" s="36">
        <v>0</v>
      </c>
      <c r="DO28" s="36">
        <v>0</v>
      </c>
      <c r="DP28" s="36">
        <v>0</v>
      </c>
      <c r="DQ28" s="36">
        <v>0</v>
      </c>
      <c r="DR28" s="36">
        <v>0</v>
      </c>
      <c r="DS28" s="36">
        <v>27</v>
      </c>
      <c r="DT28" s="36">
        <v>8670</v>
      </c>
      <c r="DU28" s="36">
        <v>23</v>
      </c>
      <c r="DV28" s="36">
        <v>8190</v>
      </c>
      <c r="DW28" s="36">
        <v>20</v>
      </c>
      <c r="DX28" s="36">
        <v>7470</v>
      </c>
      <c r="DY28" s="36">
        <v>0</v>
      </c>
      <c r="DZ28" s="36">
        <v>0</v>
      </c>
      <c r="EA28" s="36">
        <v>88</v>
      </c>
      <c r="EB28" s="36">
        <v>115153</v>
      </c>
      <c r="EC28" s="36">
        <v>87</v>
      </c>
      <c r="ED28" s="36">
        <v>114775</v>
      </c>
      <c r="EE28" s="36">
        <v>24</v>
      </c>
      <c r="EF28" s="36">
        <v>36677</v>
      </c>
      <c r="EG28" s="36">
        <v>0</v>
      </c>
      <c r="EH28" s="36">
        <v>0</v>
      </c>
      <c r="EI28" s="36">
        <v>0</v>
      </c>
      <c r="EJ28" s="36">
        <v>0</v>
      </c>
      <c r="EK28" s="36">
        <v>0</v>
      </c>
      <c r="EL28" s="36">
        <v>0</v>
      </c>
      <c r="EM28" s="36">
        <v>0</v>
      </c>
      <c r="EN28" s="36">
        <v>0</v>
      </c>
      <c r="EO28" s="36">
        <v>0</v>
      </c>
      <c r="EP28" s="36">
        <v>0</v>
      </c>
      <c r="EQ28" s="36">
        <v>0</v>
      </c>
      <c r="ER28" s="36">
        <v>0</v>
      </c>
      <c r="ES28" s="36">
        <v>0</v>
      </c>
      <c r="ET28" s="36">
        <v>0</v>
      </c>
      <c r="EU28" s="36">
        <v>0</v>
      </c>
      <c r="EV28" s="36">
        <v>0</v>
      </c>
      <c r="EW28" s="36">
        <v>0</v>
      </c>
      <c r="EX28" s="36">
        <v>0</v>
      </c>
    </row>
    <row r="29" spans="1:154" customFormat="1" ht="15" x14ac:dyDescent="0.25">
      <c r="A29" s="11">
        <v>4</v>
      </c>
      <c r="B29" s="11" t="s">
        <v>34</v>
      </c>
      <c r="C29" s="16">
        <f t="shared" si="5"/>
        <v>2348</v>
      </c>
      <c r="D29" s="16">
        <f t="shared" si="5"/>
        <v>9579936.3099999987</v>
      </c>
      <c r="E29" s="16">
        <f t="shared" si="5"/>
        <v>2279</v>
      </c>
      <c r="F29" s="16">
        <f t="shared" si="5"/>
        <v>9194411.6400000025</v>
      </c>
      <c r="G29" s="16">
        <f t="shared" si="5"/>
        <v>0</v>
      </c>
      <c r="H29" s="16">
        <f t="shared" si="5"/>
        <v>0</v>
      </c>
      <c r="I29" s="16">
        <f t="shared" si="5"/>
        <v>0</v>
      </c>
      <c r="J29" s="16">
        <f t="shared" si="5"/>
        <v>0</v>
      </c>
      <c r="K29" s="12">
        <v>166</v>
      </c>
      <c r="L29" s="12">
        <v>1445393.76</v>
      </c>
      <c r="M29" s="12">
        <v>164</v>
      </c>
      <c r="N29" s="12">
        <v>1435387.77</v>
      </c>
      <c r="O29" s="12">
        <v>0</v>
      </c>
      <c r="P29" s="12">
        <v>0</v>
      </c>
      <c r="Q29" s="12">
        <v>0</v>
      </c>
      <c r="R29" s="12">
        <v>0</v>
      </c>
      <c r="S29" s="12">
        <v>1369</v>
      </c>
      <c r="T29" s="12">
        <v>5598798.1199999992</v>
      </c>
      <c r="U29" s="12">
        <v>1327</v>
      </c>
      <c r="V29" s="12">
        <v>5433852.4300000006</v>
      </c>
      <c r="W29" s="12">
        <v>0</v>
      </c>
      <c r="X29" s="12">
        <v>0</v>
      </c>
      <c r="Y29" s="12">
        <v>0</v>
      </c>
      <c r="Z29" s="12">
        <v>0</v>
      </c>
      <c r="AA29" s="12">
        <v>443</v>
      </c>
      <c r="AB29" s="12">
        <v>1157288.6499999999</v>
      </c>
      <c r="AC29" s="12">
        <v>431</v>
      </c>
      <c r="AD29" s="12">
        <v>1097677.5</v>
      </c>
      <c r="AE29" s="12">
        <v>0</v>
      </c>
      <c r="AF29" s="12">
        <v>0</v>
      </c>
      <c r="AG29" s="12">
        <v>0</v>
      </c>
      <c r="AH29" s="12">
        <v>0</v>
      </c>
      <c r="AI29" s="12">
        <v>51</v>
      </c>
      <c r="AJ29" s="12">
        <v>318876.09999999998</v>
      </c>
      <c r="AK29" s="12">
        <v>48</v>
      </c>
      <c r="AL29" s="12">
        <v>268085.06</v>
      </c>
      <c r="AM29" s="12">
        <v>0</v>
      </c>
      <c r="AN29" s="12">
        <v>0</v>
      </c>
      <c r="AO29" s="12">
        <v>0</v>
      </c>
      <c r="AP29" s="12">
        <v>0</v>
      </c>
      <c r="AQ29" s="12">
        <v>5</v>
      </c>
      <c r="AR29" s="12">
        <v>157800</v>
      </c>
      <c r="AS29" s="12">
        <v>4</v>
      </c>
      <c r="AT29" s="12">
        <v>112800</v>
      </c>
      <c r="AU29" s="12">
        <v>0</v>
      </c>
      <c r="AV29" s="12">
        <v>0</v>
      </c>
      <c r="AW29" s="12">
        <v>0</v>
      </c>
      <c r="AX29" s="12">
        <v>0</v>
      </c>
      <c r="AY29" s="12">
        <v>14</v>
      </c>
      <c r="AZ29" s="12">
        <v>17747.5</v>
      </c>
      <c r="BA29" s="12">
        <v>14</v>
      </c>
      <c r="BB29" s="12">
        <v>17747.5</v>
      </c>
      <c r="BC29" s="12">
        <v>0</v>
      </c>
      <c r="BD29" s="12">
        <v>0</v>
      </c>
      <c r="BE29" s="12">
        <v>0</v>
      </c>
      <c r="BF29" s="12">
        <v>0</v>
      </c>
      <c r="BG29" s="12">
        <v>71</v>
      </c>
      <c r="BH29" s="12">
        <v>465191.85000000003</v>
      </c>
      <c r="BI29" s="12">
        <v>70</v>
      </c>
      <c r="BJ29" s="12">
        <v>420191.85000000003</v>
      </c>
      <c r="BK29" s="12">
        <v>0</v>
      </c>
      <c r="BL29" s="12">
        <v>0</v>
      </c>
      <c r="BM29" s="12">
        <v>0</v>
      </c>
      <c r="BN29" s="12">
        <v>0</v>
      </c>
      <c r="BO29" s="12">
        <v>10</v>
      </c>
      <c r="BP29" s="12">
        <v>133732.79999999999</v>
      </c>
      <c r="BQ29" s="12">
        <v>10</v>
      </c>
      <c r="BR29" s="12">
        <v>133732.79999999999</v>
      </c>
      <c r="BS29" s="12">
        <v>0</v>
      </c>
      <c r="BT29" s="12">
        <v>0</v>
      </c>
      <c r="BU29" s="12">
        <v>0</v>
      </c>
      <c r="BV29" s="12">
        <v>0</v>
      </c>
      <c r="BW29" s="12">
        <v>0</v>
      </c>
      <c r="BX29" s="12">
        <v>0</v>
      </c>
      <c r="BY29" s="12">
        <v>0</v>
      </c>
      <c r="BZ29" s="12">
        <v>0</v>
      </c>
      <c r="CA29" s="36">
        <v>0</v>
      </c>
      <c r="CB29" s="36">
        <v>0</v>
      </c>
      <c r="CC29" s="36">
        <v>0</v>
      </c>
      <c r="CD29" s="36">
        <v>0</v>
      </c>
      <c r="CE29" s="36">
        <v>1</v>
      </c>
      <c r="CF29" s="36">
        <v>950</v>
      </c>
      <c r="CG29" s="36">
        <v>1</v>
      </c>
      <c r="CH29" s="36">
        <v>950</v>
      </c>
      <c r="CI29" s="36">
        <v>0</v>
      </c>
      <c r="CJ29" s="36">
        <v>0</v>
      </c>
      <c r="CK29" s="36">
        <v>0</v>
      </c>
      <c r="CL29" s="36">
        <v>0</v>
      </c>
      <c r="CM29" s="36">
        <v>0</v>
      </c>
      <c r="CN29" s="36">
        <v>0</v>
      </c>
      <c r="CO29" s="36">
        <v>0</v>
      </c>
      <c r="CP29" s="36">
        <v>0</v>
      </c>
      <c r="CQ29" s="36">
        <v>0</v>
      </c>
      <c r="CR29" s="36">
        <v>0</v>
      </c>
      <c r="CS29" s="36">
        <v>0</v>
      </c>
      <c r="CT29" s="36">
        <v>0</v>
      </c>
      <c r="CU29" s="36">
        <v>0</v>
      </c>
      <c r="CV29" s="36">
        <v>0</v>
      </c>
      <c r="CW29" s="36">
        <v>0</v>
      </c>
      <c r="CX29" s="36">
        <v>0</v>
      </c>
      <c r="CY29" s="36">
        <v>0</v>
      </c>
      <c r="CZ29" s="36">
        <v>0</v>
      </c>
      <c r="DA29" s="36">
        <v>0</v>
      </c>
      <c r="DB29" s="36">
        <v>0</v>
      </c>
      <c r="DC29" s="36">
        <v>1</v>
      </c>
      <c r="DD29" s="36">
        <v>2000</v>
      </c>
      <c r="DE29" s="36">
        <v>1</v>
      </c>
      <c r="DF29" s="36">
        <v>2000</v>
      </c>
      <c r="DG29" s="36">
        <v>0</v>
      </c>
      <c r="DH29" s="36">
        <v>0</v>
      </c>
      <c r="DI29" s="36">
        <v>0</v>
      </c>
      <c r="DJ29" s="36">
        <v>0</v>
      </c>
      <c r="DK29" s="36">
        <v>1</v>
      </c>
      <c r="DL29" s="36">
        <v>2623.5</v>
      </c>
      <c r="DM29" s="36">
        <v>1</v>
      </c>
      <c r="DN29" s="36">
        <v>2623.5</v>
      </c>
      <c r="DO29" s="36">
        <v>0</v>
      </c>
      <c r="DP29" s="36">
        <v>0</v>
      </c>
      <c r="DQ29" s="36">
        <v>0</v>
      </c>
      <c r="DR29" s="36">
        <v>0</v>
      </c>
      <c r="DS29" s="36">
        <v>169</v>
      </c>
      <c r="DT29" s="36">
        <v>229983.68</v>
      </c>
      <c r="DU29" s="36">
        <v>162</v>
      </c>
      <c r="DV29" s="36">
        <v>220162.88</v>
      </c>
      <c r="DW29" s="36">
        <v>0</v>
      </c>
      <c r="DX29" s="36">
        <v>0</v>
      </c>
      <c r="DY29" s="36">
        <v>0</v>
      </c>
      <c r="DZ29" s="36">
        <v>0</v>
      </c>
      <c r="EA29" s="36">
        <v>23</v>
      </c>
      <c r="EB29" s="36">
        <v>19180</v>
      </c>
      <c r="EC29" s="36">
        <v>23</v>
      </c>
      <c r="ED29" s="36">
        <v>19180</v>
      </c>
      <c r="EE29" s="36">
        <v>0</v>
      </c>
      <c r="EF29" s="36">
        <v>0</v>
      </c>
      <c r="EG29" s="36">
        <v>0</v>
      </c>
      <c r="EH29" s="36">
        <v>0</v>
      </c>
      <c r="EI29" s="36">
        <v>24</v>
      </c>
      <c r="EJ29" s="36">
        <v>30370.35</v>
      </c>
      <c r="EK29" s="36">
        <v>23</v>
      </c>
      <c r="EL29" s="36">
        <v>30020.35</v>
      </c>
      <c r="EM29" s="36">
        <v>0</v>
      </c>
      <c r="EN29" s="36">
        <v>0</v>
      </c>
      <c r="EO29" s="36">
        <v>0</v>
      </c>
      <c r="EP29" s="36">
        <v>0</v>
      </c>
      <c r="EQ29" s="36">
        <v>0</v>
      </c>
      <c r="ER29" s="36">
        <v>0</v>
      </c>
      <c r="ES29" s="36">
        <v>0</v>
      </c>
      <c r="ET29" s="36">
        <v>0</v>
      </c>
      <c r="EU29" s="36">
        <v>0</v>
      </c>
      <c r="EV29" s="36">
        <v>0</v>
      </c>
      <c r="EW29" s="36">
        <v>0</v>
      </c>
      <c r="EX29" s="36">
        <v>0</v>
      </c>
    </row>
    <row r="30" spans="1:154" customFormat="1" ht="15" x14ac:dyDescent="0.25">
      <c r="A30" s="11">
        <v>5</v>
      </c>
      <c r="B30" s="11" t="s">
        <v>35</v>
      </c>
      <c r="C30" s="16">
        <f t="shared" si="5"/>
        <v>1797</v>
      </c>
      <c r="D30" s="16">
        <f t="shared" si="5"/>
        <v>5145845.8099999987</v>
      </c>
      <c r="E30" s="16">
        <f t="shared" si="5"/>
        <v>1749</v>
      </c>
      <c r="F30" s="16">
        <f t="shared" si="5"/>
        <v>5105897.209999999</v>
      </c>
      <c r="G30" s="16">
        <f t="shared" si="5"/>
        <v>1253</v>
      </c>
      <c r="H30" s="16">
        <f t="shared" si="5"/>
        <v>4358529.8800000008</v>
      </c>
      <c r="I30" s="16">
        <f t="shared" si="5"/>
        <v>152</v>
      </c>
      <c r="J30" s="16">
        <f t="shared" si="5"/>
        <v>1011097.54</v>
      </c>
      <c r="K30" s="12">
        <v>408</v>
      </c>
      <c r="L30" s="12">
        <v>1105358.52</v>
      </c>
      <c r="M30" s="12">
        <v>401</v>
      </c>
      <c r="N30" s="12">
        <v>1096378.52</v>
      </c>
      <c r="O30" s="12">
        <v>292</v>
      </c>
      <c r="P30" s="12">
        <v>775865.5</v>
      </c>
      <c r="Q30" s="12">
        <v>55</v>
      </c>
      <c r="R30" s="12">
        <v>130032.35</v>
      </c>
      <c r="S30" s="12">
        <v>436</v>
      </c>
      <c r="T30" s="12">
        <v>1069693.69</v>
      </c>
      <c r="U30" s="12">
        <v>416</v>
      </c>
      <c r="V30" s="12">
        <v>1048588.03</v>
      </c>
      <c r="W30" s="12">
        <v>207</v>
      </c>
      <c r="X30" s="12">
        <v>420344.07</v>
      </c>
      <c r="Y30" s="12">
        <v>18</v>
      </c>
      <c r="Z30" s="12">
        <v>49846.19</v>
      </c>
      <c r="AA30" s="12">
        <v>691</v>
      </c>
      <c r="AB30" s="12">
        <v>2197254.0499999998</v>
      </c>
      <c r="AC30" s="12">
        <v>684</v>
      </c>
      <c r="AD30" s="12">
        <v>2191690.1100000003</v>
      </c>
      <c r="AE30" s="12">
        <v>567</v>
      </c>
      <c r="AF30" s="12">
        <v>2584542.1100000003</v>
      </c>
      <c r="AG30" s="12">
        <v>53</v>
      </c>
      <c r="AH30" s="12">
        <v>803910</v>
      </c>
      <c r="AI30" s="12">
        <v>13</v>
      </c>
      <c r="AJ30" s="12">
        <v>25182.35</v>
      </c>
      <c r="AK30" s="12">
        <v>13</v>
      </c>
      <c r="AL30" s="12">
        <v>25182.35</v>
      </c>
      <c r="AM30" s="12">
        <v>2</v>
      </c>
      <c r="AN30" s="12">
        <v>140</v>
      </c>
      <c r="AO30" s="12">
        <v>0</v>
      </c>
      <c r="AP30" s="12">
        <v>0</v>
      </c>
      <c r="AQ30" s="12">
        <v>6</v>
      </c>
      <c r="AR30" s="12">
        <v>66960</v>
      </c>
      <c r="AS30" s="12">
        <v>5</v>
      </c>
      <c r="AT30" s="12">
        <v>66950</v>
      </c>
      <c r="AU30" s="12">
        <v>2</v>
      </c>
      <c r="AV30" s="12">
        <v>36350</v>
      </c>
      <c r="AW30" s="12">
        <v>0</v>
      </c>
      <c r="AX30" s="12">
        <v>0</v>
      </c>
      <c r="AY30" s="12">
        <v>30</v>
      </c>
      <c r="AZ30" s="12">
        <v>61210</v>
      </c>
      <c r="BA30" s="12">
        <v>24</v>
      </c>
      <c r="BB30" s="12">
        <v>60160</v>
      </c>
      <c r="BC30" s="12">
        <v>14</v>
      </c>
      <c r="BD30" s="12">
        <v>54250</v>
      </c>
      <c r="BE30" s="12">
        <v>4</v>
      </c>
      <c r="BF30" s="12">
        <v>2000</v>
      </c>
      <c r="BG30" s="12">
        <v>76</v>
      </c>
      <c r="BH30" s="12">
        <v>296894</v>
      </c>
      <c r="BI30" s="12">
        <v>73</v>
      </c>
      <c r="BJ30" s="12">
        <v>294894</v>
      </c>
      <c r="BK30" s="12">
        <v>45</v>
      </c>
      <c r="BL30" s="12">
        <v>197829</v>
      </c>
      <c r="BM30" s="12">
        <v>6</v>
      </c>
      <c r="BN30" s="12">
        <v>19679</v>
      </c>
      <c r="BO30" s="12">
        <v>42</v>
      </c>
      <c r="BP30" s="12">
        <v>90156</v>
      </c>
      <c r="BQ30" s="12">
        <v>39</v>
      </c>
      <c r="BR30" s="12">
        <v>89121</v>
      </c>
      <c r="BS30" s="12">
        <v>30</v>
      </c>
      <c r="BT30" s="12">
        <v>39826</v>
      </c>
      <c r="BU30" s="12">
        <v>7</v>
      </c>
      <c r="BV30" s="12">
        <v>1510</v>
      </c>
      <c r="BW30" s="12">
        <v>0</v>
      </c>
      <c r="BX30" s="12">
        <v>0</v>
      </c>
      <c r="BY30" s="12">
        <v>0</v>
      </c>
      <c r="BZ30" s="12">
        <v>0</v>
      </c>
      <c r="CA30" s="36">
        <v>0</v>
      </c>
      <c r="CB30" s="36">
        <v>0</v>
      </c>
      <c r="CC30" s="36">
        <v>0</v>
      </c>
      <c r="CD30" s="36">
        <v>0</v>
      </c>
      <c r="CE30" s="36">
        <v>1</v>
      </c>
      <c r="CF30" s="36">
        <v>300</v>
      </c>
      <c r="CG30" s="36">
        <v>1</v>
      </c>
      <c r="CH30" s="36">
        <v>300</v>
      </c>
      <c r="CI30" s="36">
        <v>1</v>
      </c>
      <c r="CJ30" s="36">
        <v>300</v>
      </c>
      <c r="CK30" s="36">
        <v>0</v>
      </c>
      <c r="CL30" s="36">
        <v>0</v>
      </c>
      <c r="CM30" s="36">
        <v>0</v>
      </c>
      <c r="CN30" s="36">
        <v>0</v>
      </c>
      <c r="CO30" s="36">
        <v>0</v>
      </c>
      <c r="CP30" s="36">
        <v>0</v>
      </c>
      <c r="CQ30" s="36">
        <v>0</v>
      </c>
      <c r="CR30" s="36">
        <v>0</v>
      </c>
      <c r="CS30" s="36">
        <v>0</v>
      </c>
      <c r="CT30" s="36">
        <v>0</v>
      </c>
      <c r="CU30" s="36">
        <v>0</v>
      </c>
      <c r="CV30" s="36">
        <v>0</v>
      </c>
      <c r="CW30" s="36">
        <v>0</v>
      </c>
      <c r="CX30" s="36">
        <v>0</v>
      </c>
      <c r="CY30" s="36">
        <v>0</v>
      </c>
      <c r="CZ30" s="36">
        <v>0</v>
      </c>
      <c r="DA30" s="36">
        <v>0</v>
      </c>
      <c r="DB30" s="36">
        <v>0</v>
      </c>
      <c r="DC30" s="36">
        <v>4</v>
      </c>
      <c r="DD30" s="36">
        <v>30000.1</v>
      </c>
      <c r="DE30" s="36">
        <v>4</v>
      </c>
      <c r="DF30" s="36">
        <v>30000.1</v>
      </c>
      <c r="DG30" s="36">
        <v>4</v>
      </c>
      <c r="DH30" s="36">
        <v>15000.1</v>
      </c>
      <c r="DI30" s="36">
        <v>0</v>
      </c>
      <c r="DJ30" s="36">
        <v>0</v>
      </c>
      <c r="DK30" s="36">
        <v>0</v>
      </c>
      <c r="DL30" s="36">
        <v>0</v>
      </c>
      <c r="DM30" s="36">
        <v>0</v>
      </c>
      <c r="DN30" s="36">
        <v>0</v>
      </c>
      <c r="DO30" s="36">
        <v>0</v>
      </c>
      <c r="DP30" s="36">
        <v>0</v>
      </c>
      <c r="DQ30" s="36">
        <v>0</v>
      </c>
      <c r="DR30" s="36">
        <v>0</v>
      </c>
      <c r="DS30" s="36">
        <v>42</v>
      </c>
      <c r="DT30" s="36">
        <v>132954</v>
      </c>
      <c r="DU30" s="36">
        <v>41</v>
      </c>
      <c r="DV30" s="36">
        <v>132750</v>
      </c>
      <c r="DW30" s="36">
        <v>41</v>
      </c>
      <c r="DX30" s="36">
        <v>108730</v>
      </c>
      <c r="DY30" s="36">
        <v>1</v>
      </c>
      <c r="DZ30" s="36">
        <v>500</v>
      </c>
      <c r="EA30" s="36">
        <v>44</v>
      </c>
      <c r="EB30" s="36">
        <v>54663.1</v>
      </c>
      <c r="EC30" s="36">
        <v>44</v>
      </c>
      <c r="ED30" s="36">
        <v>54663.1</v>
      </c>
      <c r="EE30" s="36">
        <v>44</v>
      </c>
      <c r="EF30" s="36">
        <v>105353.1</v>
      </c>
      <c r="EG30" s="36">
        <v>8</v>
      </c>
      <c r="EH30" s="36">
        <v>3620</v>
      </c>
      <c r="EI30" s="36">
        <v>3</v>
      </c>
      <c r="EJ30" s="36">
        <v>15000</v>
      </c>
      <c r="EK30" s="36">
        <v>3</v>
      </c>
      <c r="EL30" s="36">
        <v>15000</v>
      </c>
      <c r="EM30" s="36">
        <v>3</v>
      </c>
      <c r="EN30" s="36">
        <v>15000</v>
      </c>
      <c r="EO30" s="36">
        <v>0</v>
      </c>
      <c r="EP30" s="36">
        <v>0</v>
      </c>
      <c r="EQ30" s="36">
        <v>1</v>
      </c>
      <c r="ER30" s="36">
        <v>220</v>
      </c>
      <c r="ES30" s="36">
        <v>1</v>
      </c>
      <c r="ET30" s="36">
        <v>220</v>
      </c>
      <c r="EU30" s="36">
        <v>1</v>
      </c>
      <c r="EV30" s="36">
        <v>5000</v>
      </c>
      <c r="EW30" s="36">
        <v>0</v>
      </c>
      <c r="EX30" s="36">
        <v>0</v>
      </c>
    </row>
    <row r="31" spans="1:154" customFormat="1" ht="15" x14ac:dyDescent="0.25">
      <c r="A31" s="11">
        <v>6</v>
      </c>
      <c r="B31" s="11" t="s">
        <v>36</v>
      </c>
      <c r="C31" s="16">
        <f t="shared" si="5"/>
        <v>2475</v>
      </c>
      <c r="D31" s="16">
        <f t="shared" si="5"/>
        <v>6616399.4100000001</v>
      </c>
      <c r="E31" s="16">
        <f t="shared" si="5"/>
        <v>2413</v>
      </c>
      <c r="F31" s="16">
        <f t="shared" si="5"/>
        <v>6360523.7000000002</v>
      </c>
      <c r="G31" s="16">
        <f t="shared" si="5"/>
        <v>2398</v>
      </c>
      <c r="H31" s="16">
        <f t="shared" si="5"/>
        <v>6340102.3000000007</v>
      </c>
      <c r="I31" s="16">
        <f t="shared" si="5"/>
        <v>13</v>
      </c>
      <c r="J31" s="16">
        <f t="shared" si="5"/>
        <v>98616</v>
      </c>
      <c r="K31" s="12">
        <v>378</v>
      </c>
      <c r="L31" s="12">
        <v>1165588.6400000001</v>
      </c>
      <c r="M31" s="12">
        <v>356</v>
      </c>
      <c r="N31" s="12">
        <v>1085148.6499999999</v>
      </c>
      <c r="O31" s="12">
        <v>346</v>
      </c>
      <c r="P31" s="12">
        <v>1078274.6499999999</v>
      </c>
      <c r="Q31" s="12">
        <v>2</v>
      </c>
      <c r="R31" s="12">
        <v>6884</v>
      </c>
      <c r="S31" s="12">
        <v>279</v>
      </c>
      <c r="T31" s="12">
        <v>933257.71</v>
      </c>
      <c r="U31" s="12">
        <v>264</v>
      </c>
      <c r="V31" s="12">
        <v>848500.71</v>
      </c>
      <c r="W31" s="12">
        <v>262</v>
      </c>
      <c r="X31" s="12">
        <v>837233.71</v>
      </c>
      <c r="Y31" s="12">
        <v>11</v>
      </c>
      <c r="Z31" s="12">
        <v>91732</v>
      </c>
      <c r="AA31" s="12">
        <v>775</v>
      </c>
      <c r="AB31" s="12">
        <v>902036.22</v>
      </c>
      <c r="AC31" s="12">
        <v>765</v>
      </c>
      <c r="AD31" s="12">
        <v>894988.19</v>
      </c>
      <c r="AE31" s="12">
        <v>765</v>
      </c>
      <c r="AF31" s="13">
        <v>894988.19</v>
      </c>
      <c r="AG31" s="12">
        <v>0</v>
      </c>
      <c r="AH31" s="12">
        <v>0</v>
      </c>
      <c r="AI31" s="12">
        <v>23</v>
      </c>
      <c r="AJ31" s="12">
        <v>35373.599999999999</v>
      </c>
      <c r="AK31" s="12">
        <v>23</v>
      </c>
      <c r="AL31" s="12">
        <v>35373.599999999999</v>
      </c>
      <c r="AM31" s="12">
        <v>21</v>
      </c>
      <c r="AN31" s="12">
        <v>34473.599999999999</v>
      </c>
      <c r="AO31" s="12">
        <v>0</v>
      </c>
      <c r="AP31" s="12">
        <v>0</v>
      </c>
      <c r="AQ31" s="12">
        <v>6</v>
      </c>
      <c r="AR31" s="12">
        <v>56632.52</v>
      </c>
      <c r="AS31" s="12">
        <v>6</v>
      </c>
      <c r="AT31" s="12">
        <v>56812.52</v>
      </c>
      <c r="AU31" s="12">
        <v>6</v>
      </c>
      <c r="AV31" s="12">
        <v>56632.52</v>
      </c>
      <c r="AW31" s="12">
        <v>0</v>
      </c>
      <c r="AX31" s="12">
        <v>0</v>
      </c>
      <c r="AY31" s="12">
        <v>3</v>
      </c>
      <c r="AZ31" s="12">
        <v>60607.5</v>
      </c>
      <c r="BA31" s="12">
        <v>3</v>
      </c>
      <c r="BB31" s="12">
        <v>60607.5</v>
      </c>
      <c r="BC31" s="12">
        <v>3</v>
      </c>
      <c r="BD31" s="12">
        <v>60607.5</v>
      </c>
      <c r="BE31" s="12">
        <v>0</v>
      </c>
      <c r="BF31" s="12">
        <v>0</v>
      </c>
      <c r="BG31" s="12">
        <v>392</v>
      </c>
      <c r="BH31" s="12">
        <v>2344015.64</v>
      </c>
      <c r="BI31" s="12">
        <v>387</v>
      </c>
      <c r="BJ31" s="12">
        <v>2293417.63</v>
      </c>
      <c r="BK31" s="12">
        <v>386</v>
      </c>
      <c r="BL31" s="12">
        <v>2292217.23</v>
      </c>
      <c r="BM31" s="12">
        <v>0</v>
      </c>
      <c r="BN31" s="12">
        <v>0</v>
      </c>
      <c r="BO31" s="12">
        <v>145</v>
      </c>
      <c r="BP31" s="12">
        <v>557066.38</v>
      </c>
      <c r="BQ31" s="12">
        <v>143</v>
      </c>
      <c r="BR31" s="12">
        <v>557056.38</v>
      </c>
      <c r="BS31" s="12">
        <v>143</v>
      </c>
      <c r="BT31" s="12">
        <v>557056.38</v>
      </c>
      <c r="BU31" s="12">
        <v>0</v>
      </c>
      <c r="BV31" s="12">
        <v>0</v>
      </c>
      <c r="BW31" s="12">
        <v>2</v>
      </c>
      <c r="BX31" s="12">
        <v>6275.5</v>
      </c>
      <c r="BY31" s="12">
        <v>2</v>
      </c>
      <c r="BZ31" s="12">
        <v>6275.5</v>
      </c>
      <c r="CA31" s="36">
        <v>2</v>
      </c>
      <c r="CB31" s="36">
        <v>6275.5</v>
      </c>
      <c r="CC31" s="36">
        <v>0</v>
      </c>
      <c r="CD31" s="36">
        <v>0</v>
      </c>
      <c r="CE31" s="36">
        <v>0</v>
      </c>
      <c r="CF31" s="36">
        <v>0</v>
      </c>
      <c r="CG31" s="36">
        <v>0</v>
      </c>
      <c r="CH31" s="36">
        <v>0</v>
      </c>
      <c r="CI31" s="36">
        <v>0</v>
      </c>
      <c r="CJ31" s="36">
        <v>0</v>
      </c>
      <c r="CK31" s="36">
        <v>0</v>
      </c>
      <c r="CL31" s="36">
        <v>0</v>
      </c>
      <c r="CM31" s="36">
        <v>1</v>
      </c>
      <c r="CN31" s="36">
        <v>3000</v>
      </c>
      <c r="CO31" s="36">
        <v>1</v>
      </c>
      <c r="CP31" s="36">
        <v>3000</v>
      </c>
      <c r="CQ31" s="36">
        <v>1</v>
      </c>
      <c r="CR31" s="36">
        <v>3000</v>
      </c>
      <c r="CS31" s="36">
        <v>0</v>
      </c>
      <c r="CT31" s="36">
        <v>0</v>
      </c>
      <c r="CU31" s="36">
        <v>0</v>
      </c>
      <c r="CV31" s="36">
        <v>0</v>
      </c>
      <c r="CW31" s="36">
        <v>0</v>
      </c>
      <c r="CX31" s="36">
        <v>0</v>
      </c>
      <c r="CY31" s="36">
        <v>0</v>
      </c>
      <c r="CZ31" s="36">
        <v>0</v>
      </c>
      <c r="DA31" s="36">
        <v>0</v>
      </c>
      <c r="DB31" s="36">
        <v>0</v>
      </c>
      <c r="DC31" s="36">
        <v>0</v>
      </c>
      <c r="DD31" s="36">
        <v>0</v>
      </c>
      <c r="DE31" s="36">
        <v>0</v>
      </c>
      <c r="DF31" s="36">
        <v>0</v>
      </c>
      <c r="DG31" s="36">
        <v>0</v>
      </c>
      <c r="DH31" s="36">
        <v>0</v>
      </c>
      <c r="DI31" s="36">
        <v>0</v>
      </c>
      <c r="DJ31" s="36">
        <v>0</v>
      </c>
      <c r="DK31" s="36">
        <v>0</v>
      </c>
      <c r="DL31" s="36">
        <v>0</v>
      </c>
      <c r="DM31" s="36">
        <v>0</v>
      </c>
      <c r="DN31" s="36">
        <v>0</v>
      </c>
      <c r="DO31" s="36">
        <v>0</v>
      </c>
      <c r="DP31" s="36">
        <v>0</v>
      </c>
      <c r="DQ31" s="36">
        <v>0</v>
      </c>
      <c r="DR31" s="36">
        <v>0</v>
      </c>
      <c r="DS31" s="36">
        <v>146</v>
      </c>
      <c r="DT31" s="36">
        <v>177201.78999999998</v>
      </c>
      <c r="DU31" s="36">
        <v>142</v>
      </c>
      <c r="DV31" s="36">
        <v>145396.10999999999</v>
      </c>
      <c r="DW31" s="36">
        <v>142</v>
      </c>
      <c r="DX31" s="36">
        <v>145396.10999999999</v>
      </c>
      <c r="DY31" s="36">
        <v>0</v>
      </c>
      <c r="DZ31" s="36">
        <v>0</v>
      </c>
      <c r="EA31" s="36">
        <v>322</v>
      </c>
      <c r="EB31" s="36">
        <v>368443.91000000003</v>
      </c>
      <c r="EC31" s="36">
        <v>318</v>
      </c>
      <c r="ED31" s="36">
        <v>367046.91000000003</v>
      </c>
      <c r="EE31" s="36">
        <v>318</v>
      </c>
      <c r="EF31" s="36">
        <v>367046.91000000003</v>
      </c>
      <c r="EG31" s="36">
        <v>0</v>
      </c>
      <c r="EH31" s="36">
        <v>0</v>
      </c>
      <c r="EI31" s="36">
        <v>3</v>
      </c>
      <c r="EJ31" s="36">
        <v>6900</v>
      </c>
      <c r="EK31" s="36">
        <v>3</v>
      </c>
      <c r="EL31" s="36">
        <v>6900</v>
      </c>
      <c r="EM31" s="36">
        <v>3</v>
      </c>
      <c r="EN31" s="36">
        <v>6900</v>
      </c>
      <c r="EO31" s="36">
        <v>0</v>
      </c>
      <c r="EP31" s="36">
        <v>0</v>
      </c>
      <c r="EQ31" s="36">
        <v>0</v>
      </c>
      <c r="ER31" s="36">
        <v>0</v>
      </c>
      <c r="ES31" s="36">
        <v>0</v>
      </c>
      <c r="ET31" s="36">
        <v>0</v>
      </c>
      <c r="EU31" s="36">
        <v>0</v>
      </c>
      <c r="EV31" s="36">
        <v>0</v>
      </c>
      <c r="EW31" s="36">
        <v>0</v>
      </c>
      <c r="EX31" s="36">
        <v>0</v>
      </c>
    </row>
    <row r="32" spans="1:154" customFormat="1" ht="15" x14ac:dyDescent="0.25">
      <c r="A32" s="11">
        <v>7</v>
      </c>
      <c r="B32" s="11" t="s">
        <v>37</v>
      </c>
      <c r="C32" s="16">
        <f t="shared" si="5"/>
        <v>685</v>
      </c>
      <c r="D32" s="16">
        <f t="shared" si="5"/>
        <v>826753.44</v>
      </c>
      <c r="E32" s="16">
        <f t="shared" si="5"/>
        <v>667</v>
      </c>
      <c r="F32" s="16">
        <f t="shared" si="5"/>
        <v>804418.17999999993</v>
      </c>
      <c r="G32" s="16">
        <f t="shared" si="5"/>
        <v>632</v>
      </c>
      <c r="H32" s="16">
        <f t="shared" si="5"/>
        <v>741869.2</v>
      </c>
      <c r="I32" s="16">
        <f t="shared" si="5"/>
        <v>6</v>
      </c>
      <c r="J32" s="16">
        <f t="shared" si="5"/>
        <v>10900</v>
      </c>
      <c r="K32" s="12">
        <v>179</v>
      </c>
      <c r="L32" s="12">
        <v>361011.19</v>
      </c>
      <c r="M32" s="12">
        <v>173</v>
      </c>
      <c r="N32" s="12">
        <v>351653.43</v>
      </c>
      <c r="O32" s="12">
        <v>168</v>
      </c>
      <c r="P32" s="12">
        <v>336012.45</v>
      </c>
      <c r="Q32" s="12">
        <v>4</v>
      </c>
      <c r="R32" s="12">
        <v>5300</v>
      </c>
      <c r="S32" s="12">
        <v>61</v>
      </c>
      <c r="T32" s="12">
        <v>126872.75</v>
      </c>
      <c r="U32" s="12">
        <v>59</v>
      </c>
      <c r="V32" s="12">
        <v>122072.75</v>
      </c>
      <c r="W32" s="12">
        <v>59</v>
      </c>
      <c r="X32" s="12">
        <v>122072.75</v>
      </c>
      <c r="Y32" s="12">
        <v>1</v>
      </c>
      <c r="Z32" s="12">
        <v>3600</v>
      </c>
      <c r="AA32" s="12">
        <v>245</v>
      </c>
      <c r="AB32" s="12">
        <v>152501.5</v>
      </c>
      <c r="AC32" s="12">
        <v>241</v>
      </c>
      <c r="AD32" s="12">
        <v>150997</v>
      </c>
      <c r="AE32" s="12">
        <v>222</v>
      </c>
      <c r="AF32" s="12">
        <v>140647</v>
      </c>
      <c r="AG32" s="12">
        <v>0</v>
      </c>
      <c r="AH32" s="12">
        <v>0</v>
      </c>
      <c r="AI32" s="12">
        <v>3</v>
      </c>
      <c r="AJ32" s="12">
        <v>2500</v>
      </c>
      <c r="AK32" s="12">
        <v>3</v>
      </c>
      <c r="AL32" s="12">
        <v>2500</v>
      </c>
      <c r="AM32" s="12">
        <v>3</v>
      </c>
      <c r="AN32" s="12">
        <v>2500</v>
      </c>
      <c r="AO32" s="12">
        <v>0</v>
      </c>
      <c r="AP32" s="12">
        <v>0</v>
      </c>
      <c r="AQ32" s="12">
        <v>2</v>
      </c>
      <c r="AR32" s="12">
        <v>3923</v>
      </c>
      <c r="AS32" s="12">
        <v>1</v>
      </c>
      <c r="AT32" s="12">
        <v>2700</v>
      </c>
      <c r="AU32" s="12">
        <v>1</v>
      </c>
      <c r="AV32" s="12">
        <v>1223</v>
      </c>
      <c r="AW32" s="12">
        <v>0</v>
      </c>
      <c r="AX32" s="12">
        <v>0</v>
      </c>
      <c r="AY32" s="12">
        <v>0</v>
      </c>
      <c r="AZ32" s="12">
        <v>0</v>
      </c>
      <c r="BA32" s="12">
        <v>0</v>
      </c>
      <c r="BB32" s="12">
        <v>0</v>
      </c>
      <c r="BC32" s="12">
        <v>0</v>
      </c>
      <c r="BD32" s="12">
        <v>0</v>
      </c>
      <c r="BE32" s="12">
        <v>0</v>
      </c>
      <c r="BF32" s="12">
        <v>0</v>
      </c>
      <c r="BG32" s="12">
        <v>19</v>
      </c>
      <c r="BH32" s="12">
        <v>54781</v>
      </c>
      <c r="BI32" s="12">
        <v>16</v>
      </c>
      <c r="BJ32" s="12">
        <v>50731</v>
      </c>
      <c r="BK32" s="12">
        <v>5</v>
      </c>
      <c r="BL32" s="12">
        <v>15650</v>
      </c>
      <c r="BM32" s="12">
        <v>1</v>
      </c>
      <c r="BN32" s="12">
        <v>2000</v>
      </c>
      <c r="BO32" s="12">
        <v>5</v>
      </c>
      <c r="BP32" s="12">
        <v>16350</v>
      </c>
      <c r="BQ32" s="12">
        <v>5</v>
      </c>
      <c r="BR32" s="12">
        <v>16350</v>
      </c>
      <c r="BS32" s="12">
        <v>5</v>
      </c>
      <c r="BT32" s="12">
        <v>16350</v>
      </c>
      <c r="BU32" s="12">
        <v>0</v>
      </c>
      <c r="BV32" s="12">
        <v>0</v>
      </c>
      <c r="BW32" s="12">
        <v>0</v>
      </c>
      <c r="BX32" s="12">
        <v>0</v>
      </c>
      <c r="BY32" s="12">
        <v>0</v>
      </c>
      <c r="BZ32" s="12">
        <v>0</v>
      </c>
      <c r="CA32" s="36">
        <v>0</v>
      </c>
      <c r="CB32" s="36">
        <v>0</v>
      </c>
      <c r="CC32" s="36">
        <v>0</v>
      </c>
      <c r="CD32" s="36">
        <v>0</v>
      </c>
      <c r="CE32" s="36">
        <v>0</v>
      </c>
      <c r="CF32" s="36">
        <v>0</v>
      </c>
      <c r="CG32" s="36">
        <v>0</v>
      </c>
      <c r="CH32" s="36">
        <v>0</v>
      </c>
      <c r="CI32" s="36">
        <v>0</v>
      </c>
      <c r="CJ32" s="36">
        <v>0</v>
      </c>
      <c r="CK32" s="36">
        <v>0</v>
      </c>
      <c r="CL32" s="36">
        <v>0</v>
      </c>
      <c r="CM32" s="36">
        <v>0</v>
      </c>
      <c r="CN32" s="36">
        <v>0</v>
      </c>
      <c r="CO32" s="36">
        <v>0</v>
      </c>
      <c r="CP32" s="36">
        <v>0</v>
      </c>
      <c r="CQ32" s="36">
        <v>0</v>
      </c>
      <c r="CR32" s="36">
        <v>0</v>
      </c>
      <c r="CS32" s="36">
        <v>0</v>
      </c>
      <c r="CT32" s="36">
        <v>0</v>
      </c>
      <c r="CU32" s="36">
        <v>0</v>
      </c>
      <c r="CV32" s="36">
        <v>0</v>
      </c>
      <c r="CW32" s="36">
        <v>0</v>
      </c>
      <c r="CX32" s="36">
        <v>0</v>
      </c>
      <c r="CY32" s="36">
        <v>0</v>
      </c>
      <c r="CZ32" s="36">
        <v>0</v>
      </c>
      <c r="DA32" s="36">
        <v>0</v>
      </c>
      <c r="DB32" s="36">
        <v>0</v>
      </c>
      <c r="DC32" s="36">
        <v>0</v>
      </c>
      <c r="DD32" s="36">
        <v>0</v>
      </c>
      <c r="DE32" s="36">
        <v>0</v>
      </c>
      <c r="DF32" s="36">
        <v>0</v>
      </c>
      <c r="DG32" s="36">
        <v>0</v>
      </c>
      <c r="DH32" s="36">
        <v>0</v>
      </c>
      <c r="DI32" s="36">
        <v>0</v>
      </c>
      <c r="DJ32" s="36">
        <v>0</v>
      </c>
      <c r="DK32" s="36">
        <v>0</v>
      </c>
      <c r="DL32" s="36">
        <v>0</v>
      </c>
      <c r="DM32" s="36">
        <v>0</v>
      </c>
      <c r="DN32" s="36">
        <v>0</v>
      </c>
      <c r="DO32" s="36">
        <v>0</v>
      </c>
      <c r="DP32" s="36">
        <v>0</v>
      </c>
      <c r="DQ32" s="36">
        <v>0</v>
      </c>
      <c r="DR32" s="36">
        <v>0</v>
      </c>
      <c r="DS32" s="36">
        <v>14</v>
      </c>
      <c r="DT32" s="36">
        <v>30100</v>
      </c>
      <c r="DU32" s="36">
        <v>14</v>
      </c>
      <c r="DV32" s="36">
        <v>30100</v>
      </c>
      <c r="DW32" s="36">
        <v>14</v>
      </c>
      <c r="DX32" s="36">
        <v>30100</v>
      </c>
      <c r="DY32" s="36">
        <v>0</v>
      </c>
      <c r="DZ32" s="36">
        <v>0</v>
      </c>
      <c r="EA32" s="36">
        <v>157</v>
      </c>
      <c r="EB32" s="36">
        <v>78714</v>
      </c>
      <c r="EC32" s="36">
        <v>155</v>
      </c>
      <c r="ED32" s="36">
        <v>77314</v>
      </c>
      <c r="EE32" s="36">
        <v>155</v>
      </c>
      <c r="EF32" s="36">
        <v>77314</v>
      </c>
      <c r="EG32" s="36">
        <v>0</v>
      </c>
      <c r="EH32" s="36">
        <v>0</v>
      </c>
      <c r="EI32" s="36">
        <v>0</v>
      </c>
      <c r="EJ32" s="36">
        <v>0</v>
      </c>
      <c r="EK32" s="36">
        <v>0</v>
      </c>
      <c r="EL32" s="36">
        <v>0</v>
      </c>
      <c r="EM32" s="36">
        <v>0</v>
      </c>
      <c r="EN32" s="36">
        <v>0</v>
      </c>
      <c r="EO32" s="36">
        <v>0</v>
      </c>
      <c r="EP32" s="36">
        <v>0</v>
      </c>
      <c r="EQ32" s="36">
        <v>0</v>
      </c>
      <c r="ER32" s="36">
        <v>0</v>
      </c>
      <c r="ES32" s="36">
        <v>0</v>
      </c>
      <c r="ET32" s="36">
        <v>0</v>
      </c>
      <c r="EU32" s="36">
        <v>0</v>
      </c>
      <c r="EV32" s="36">
        <v>0</v>
      </c>
      <c r="EW32" s="36">
        <v>0</v>
      </c>
      <c r="EX32" s="36">
        <v>0</v>
      </c>
    </row>
    <row r="33" spans="1:154" customFormat="1" ht="15" x14ac:dyDescent="0.25">
      <c r="A33" s="11">
        <v>8</v>
      </c>
      <c r="B33" s="11" t="s">
        <v>38</v>
      </c>
      <c r="C33" s="16">
        <f t="shared" si="5"/>
        <v>445</v>
      </c>
      <c r="D33" s="16">
        <f t="shared" si="5"/>
        <v>445704.65</v>
      </c>
      <c r="E33" s="16">
        <f t="shared" si="5"/>
        <v>419</v>
      </c>
      <c r="F33" s="16">
        <f t="shared" si="5"/>
        <v>415685.65</v>
      </c>
      <c r="G33" s="16">
        <f t="shared" si="5"/>
        <v>399</v>
      </c>
      <c r="H33" s="16">
        <f t="shared" si="5"/>
        <v>401264.03100000002</v>
      </c>
      <c r="I33" s="16">
        <f t="shared" si="5"/>
        <v>15</v>
      </c>
      <c r="J33" s="16">
        <f t="shared" si="5"/>
        <v>13621</v>
      </c>
      <c r="K33" s="12">
        <v>132</v>
      </c>
      <c r="L33" s="12">
        <v>205356.7</v>
      </c>
      <c r="M33" s="12">
        <v>118</v>
      </c>
      <c r="N33" s="12">
        <v>188660.8</v>
      </c>
      <c r="O33" s="12">
        <v>110</v>
      </c>
      <c r="P33" s="12">
        <v>178039.68099999998</v>
      </c>
      <c r="Q33" s="12">
        <v>6</v>
      </c>
      <c r="R33" s="12">
        <v>10621</v>
      </c>
      <c r="S33" s="12">
        <v>62</v>
      </c>
      <c r="T33" s="12">
        <v>114587</v>
      </c>
      <c r="U33" s="12">
        <v>56</v>
      </c>
      <c r="V33" s="12">
        <v>103763.40000000001</v>
      </c>
      <c r="W33" s="12">
        <v>54</v>
      </c>
      <c r="X33" s="12">
        <v>102263.4</v>
      </c>
      <c r="Y33" s="12">
        <v>2</v>
      </c>
      <c r="Z33" s="12">
        <v>1500</v>
      </c>
      <c r="AA33" s="12">
        <v>159</v>
      </c>
      <c r="AB33" s="12">
        <v>72534</v>
      </c>
      <c r="AC33" s="12">
        <v>154</v>
      </c>
      <c r="AD33" s="12">
        <v>71234</v>
      </c>
      <c r="AE33" s="12">
        <v>148</v>
      </c>
      <c r="AF33" s="12">
        <v>69974</v>
      </c>
      <c r="AG33" s="12">
        <v>5</v>
      </c>
      <c r="AH33" s="12">
        <v>1210</v>
      </c>
      <c r="AI33" s="12">
        <v>6</v>
      </c>
      <c r="AJ33" s="12">
        <v>2930</v>
      </c>
      <c r="AK33" s="12">
        <v>6</v>
      </c>
      <c r="AL33" s="12">
        <v>2930</v>
      </c>
      <c r="AM33" s="12">
        <v>6</v>
      </c>
      <c r="AN33" s="12">
        <v>2930</v>
      </c>
      <c r="AO33" s="12">
        <v>0</v>
      </c>
      <c r="AP33" s="12">
        <v>0</v>
      </c>
      <c r="AQ33" s="12">
        <v>3</v>
      </c>
      <c r="AR33" s="12">
        <v>12940</v>
      </c>
      <c r="AS33" s="12">
        <v>3</v>
      </c>
      <c r="AT33" s="12">
        <v>12940</v>
      </c>
      <c r="AU33" s="12">
        <v>3</v>
      </c>
      <c r="AV33" s="12">
        <v>12940</v>
      </c>
      <c r="AW33" s="12">
        <v>0</v>
      </c>
      <c r="AX33" s="12">
        <v>0</v>
      </c>
      <c r="AY33" s="12">
        <v>2</v>
      </c>
      <c r="AZ33" s="12">
        <v>880</v>
      </c>
      <c r="BA33" s="12">
        <v>3</v>
      </c>
      <c r="BB33" s="12">
        <v>880</v>
      </c>
      <c r="BC33" s="12">
        <v>2</v>
      </c>
      <c r="BD33" s="12">
        <v>880</v>
      </c>
      <c r="BE33" s="12">
        <v>0</v>
      </c>
      <c r="BF33" s="12">
        <v>0</v>
      </c>
      <c r="BG33" s="12">
        <v>5</v>
      </c>
      <c r="BH33" s="12">
        <v>6280</v>
      </c>
      <c r="BI33" s="12">
        <v>5</v>
      </c>
      <c r="BJ33" s="12">
        <v>6280</v>
      </c>
      <c r="BK33" s="12">
        <v>5</v>
      </c>
      <c r="BL33" s="12">
        <v>6280</v>
      </c>
      <c r="BM33" s="12">
        <v>0</v>
      </c>
      <c r="BN33" s="12">
        <v>0</v>
      </c>
      <c r="BO33" s="12">
        <v>9</v>
      </c>
      <c r="BP33" s="12">
        <v>9448.4500000000007</v>
      </c>
      <c r="BQ33" s="12">
        <v>8</v>
      </c>
      <c r="BR33" s="12">
        <v>8348.4500000000007</v>
      </c>
      <c r="BS33" s="12">
        <v>8</v>
      </c>
      <c r="BT33" s="12">
        <v>8348.4500000000007</v>
      </c>
      <c r="BU33" s="12">
        <v>0</v>
      </c>
      <c r="BV33" s="12">
        <v>0</v>
      </c>
      <c r="BW33" s="12">
        <v>0</v>
      </c>
      <c r="BX33" s="12">
        <v>0</v>
      </c>
      <c r="BY33" s="12">
        <v>0</v>
      </c>
      <c r="BZ33" s="12">
        <v>0</v>
      </c>
      <c r="CA33" s="36">
        <v>0</v>
      </c>
      <c r="CB33" s="36">
        <v>0</v>
      </c>
      <c r="CC33" s="36">
        <v>0</v>
      </c>
      <c r="CD33" s="36">
        <v>0</v>
      </c>
      <c r="CE33" s="36">
        <v>2</v>
      </c>
      <c r="CF33" s="36">
        <v>700</v>
      </c>
      <c r="CG33" s="36">
        <v>2</v>
      </c>
      <c r="CH33" s="36">
        <v>700</v>
      </c>
      <c r="CI33" s="36">
        <v>2</v>
      </c>
      <c r="CJ33" s="36">
        <v>700</v>
      </c>
      <c r="CK33" s="36">
        <v>0</v>
      </c>
      <c r="CL33" s="36">
        <v>0</v>
      </c>
      <c r="CM33" s="36">
        <v>0</v>
      </c>
      <c r="CN33" s="36">
        <v>0</v>
      </c>
      <c r="CO33" s="36">
        <v>0</v>
      </c>
      <c r="CP33" s="36">
        <v>0</v>
      </c>
      <c r="CQ33" s="36">
        <v>0</v>
      </c>
      <c r="CR33" s="36">
        <v>0</v>
      </c>
      <c r="CS33" s="36">
        <v>0</v>
      </c>
      <c r="CT33" s="36">
        <v>0</v>
      </c>
      <c r="CU33" s="36">
        <v>0</v>
      </c>
      <c r="CV33" s="36">
        <v>0</v>
      </c>
      <c r="CW33" s="36">
        <v>0</v>
      </c>
      <c r="CX33" s="36">
        <v>0</v>
      </c>
      <c r="CY33" s="36">
        <v>0</v>
      </c>
      <c r="CZ33" s="36">
        <v>0</v>
      </c>
      <c r="DA33" s="36">
        <v>0</v>
      </c>
      <c r="DB33" s="36">
        <v>0</v>
      </c>
      <c r="DC33" s="36">
        <v>2</v>
      </c>
      <c r="DD33" s="36">
        <v>0</v>
      </c>
      <c r="DE33" s="36">
        <v>2</v>
      </c>
      <c r="DF33" s="36">
        <v>0</v>
      </c>
      <c r="DG33" s="36">
        <v>2</v>
      </c>
      <c r="DH33" s="36">
        <v>0</v>
      </c>
      <c r="DI33" s="36">
        <v>0</v>
      </c>
      <c r="DJ33" s="36">
        <v>0</v>
      </c>
      <c r="DK33" s="36">
        <v>0</v>
      </c>
      <c r="DL33" s="36">
        <v>0</v>
      </c>
      <c r="DM33" s="36">
        <v>0</v>
      </c>
      <c r="DN33" s="36">
        <v>0</v>
      </c>
      <c r="DO33" s="36">
        <v>0</v>
      </c>
      <c r="DP33" s="36">
        <v>0</v>
      </c>
      <c r="DQ33" s="36">
        <v>0</v>
      </c>
      <c r="DR33" s="36">
        <v>0</v>
      </c>
      <c r="DS33" s="36">
        <v>8</v>
      </c>
      <c r="DT33" s="36">
        <v>5850</v>
      </c>
      <c r="DU33" s="36">
        <v>8</v>
      </c>
      <c r="DV33" s="36">
        <v>5850</v>
      </c>
      <c r="DW33" s="36">
        <v>7</v>
      </c>
      <c r="DX33" s="36">
        <v>5100</v>
      </c>
      <c r="DY33" s="36">
        <v>0</v>
      </c>
      <c r="DZ33" s="36">
        <v>0</v>
      </c>
      <c r="EA33" s="36">
        <v>55</v>
      </c>
      <c r="EB33" s="36">
        <v>14198.5</v>
      </c>
      <c r="EC33" s="36">
        <v>54</v>
      </c>
      <c r="ED33" s="36">
        <v>14099</v>
      </c>
      <c r="EE33" s="36">
        <v>52</v>
      </c>
      <c r="EF33" s="36">
        <v>13808.5</v>
      </c>
      <c r="EG33" s="36">
        <v>2</v>
      </c>
      <c r="EH33" s="36">
        <v>290</v>
      </c>
      <c r="EI33" s="36">
        <v>0</v>
      </c>
      <c r="EJ33" s="36">
        <v>0</v>
      </c>
      <c r="EK33" s="36">
        <v>0</v>
      </c>
      <c r="EL33" s="36">
        <v>0</v>
      </c>
      <c r="EM33" s="36">
        <v>0</v>
      </c>
      <c r="EN33" s="36">
        <v>0</v>
      </c>
      <c r="EO33" s="36">
        <v>0</v>
      </c>
      <c r="EP33" s="36">
        <v>0</v>
      </c>
      <c r="EQ33" s="36">
        <v>0</v>
      </c>
      <c r="ER33" s="36">
        <v>0</v>
      </c>
      <c r="ES33" s="36">
        <v>0</v>
      </c>
      <c r="ET33" s="36">
        <v>0</v>
      </c>
      <c r="EU33" s="36">
        <v>0</v>
      </c>
      <c r="EV33" s="36">
        <v>0</v>
      </c>
      <c r="EW33" s="36">
        <v>0</v>
      </c>
      <c r="EX33" s="36">
        <v>0</v>
      </c>
    </row>
    <row r="34" spans="1:154" customFormat="1" ht="15" x14ac:dyDescent="0.25">
      <c r="A34" s="11">
        <v>9</v>
      </c>
      <c r="B34" s="11" t="s">
        <v>39</v>
      </c>
      <c r="C34" s="16">
        <f t="shared" si="5"/>
        <v>1166</v>
      </c>
      <c r="D34" s="16">
        <f t="shared" si="5"/>
        <v>1374569.1500000001</v>
      </c>
      <c r="E34" s="16">
        <f t="shared" si="5"/>
        <v>1141</v>
      </c>
      <c r="F34" s="16">
        <f t="shared" si="5"/>
        <v>1362152.7000000002</v>
      </c>
      <c r="G34" s="16">
        <f t="shared" si="5"/>
        <v>1133</v>
      </c>
      <c r="H34" s="16">
        <f t="shared" si="5"/>
        <v>1329486.7100000002</v>
      </c>
      <c r="I34" s="16">
        <f t="shared" si="5"/>
        <v>8</v>
      </c>
      <c r="J34" s="16">
        <f t="shared" si="5"/>
        <v>32666</v>
      </c>
      <c r="K34" s="12">
        <v>212</v>
      </c>
      <c r="L34" s="12">
        <v>452037.05</v>
      </c>
      <c r="M34" s="12">
        <v>204</v>
      </c>
      <c r="N34" s="12">
        <v>449597.55</v>
      </c>
      <c r="O34" s="12">
        <v>200</v>
      </c>
      <c r="P34" s="12">
        <v>426397.56</v>
      </c>
      <c r="Q34" s="12">
        <v>4</v>
      </c>
      <c r="R34" s="12">
        <v>23200</v>
      </c>
      <c r="S34" s="12">
        <v>131</v>
      </c>
      <c r="T34" s="12">
        <v>291058.78000000003</v>
      </c>
      <c r="U34" s="12">
        <v>127</v>
      </c>
      <c r="V34" s="12">
        <v>285284.78000000003</v>
      </c>
      <c r="W34" s="12">
        <v>123</v>
      </c>
      <c r="X34" s="12">
        <v>275818.78000000003</v>
      </c>
      <c r="Y34" s="12">
        <v>4</v>
      </c>
      <c r="Z34" s="12">
        <v>9466</v>
      </c>
      <c r="AA34" s="12">
        <v>661</v>
      </c>
      <c r="AB34" s="12">
        <v>530091.25</v>
      </c>
      <c r="AC34" s="12">
        <v>653</v>
      </c>
      <c r="AD34" s="12">
        <v>526035</v>
      </c>
      <c r="AE34" s="12">
        <v>653</v>
      </c>
      <c r="AF34" s="12">
        <v>526035</v>
      </c>
      <c r="AG34" s="12">
        <v>0</v>
      </c>
      <c r="AH34" s="12">
        <v>0</v>
      </c>
      <c r="AI34" s="12">
        <v>1</v>
      </c>
      <c r="AJ34" s="12">
        <v>430</v>
      </c>
      <c r="AK34" s="12">
        <v>1</v>
      </c>
      <c r="AL34" s="12">
        <v>430</v>
      </c>
      <c r="AM34" s="12">
        <v>1</v>
      </c>
      <c r="AN34" s="12">
        <v>430</v>
      </c>
      <c r="AO34" s="12">
        <v>0</v>
      </c>
      <c r="AP34" s="12">
        <v>0</v>
      </c>
      <c r="AQ34" s="12">
        <v>4</v>
      </c>
      <c r="AR34" s="12">
        <v>8820</v>
      </c>
      <c r="AS34" s="12">
        <v>4</v>
      </c>
      <c r="AT34" s="12">
        <v>8820</v>
      </c>
      <c r="AU34" s="12">
        <v>4</v>
      </c>
      <c r="AV34" s="12">
        <v>8820</v>
      </c>
      <c r="AW34" s="12">
        <v>0</v>
      </c>
      <c r="AX34" s="12">
        <v>0</v>
      </c>
      <c r="AY34" s="12">
        <v>7</v>
      </c>
      <c r="AZ34" s="12">
        <v>5420</v>
      </c>
      <c r="BA34" s="12">
        <v>7</v>
      </c>
      <c r="BB34" s="12">
        <v>5420</v>
      </c>
      <c r="BC34" s="12">
        <v>7</v>
      </c>
      <c r="BD34" s="12">
        <v>5420</v>
      </c>
      <c r="BE34" s="12">
        <v>0</v>
      </c>
      <c r="BF34" s="12">
        <v>0</v>
      </c>
      <c r="BG34" s="12">
        <v>13</v>
      </c>
      <c r="BH34" s="12">
        <v>26209</v>
      </c>
      <c r="BI34" s="12">
        <v>13</v>
      </c>
      <c r="BJ34" s="12">
        <v>26209</v>
      </c>
      <c r="BK34" s="12">
        <v>13</v>
      </c>
      <c r="BL34" s="12">
        <v>26209</v>
      </c>
      <c r="BM34" s="12">
        <v>0</v>
      </c>
      <c r="BN34" s="12">
        <v>0</v>
      </c>
      <c r="BO34" s="12">
        <v>57</v>
      </c>
      <c r="BP34" s="12">
        <v>41781.07</v>
      </c>
      <c r="BQ34" s="12">
        <v>52</v>
      </c>
      <c r="BR34" s="12">
        <v>41634.370000000003</v>
      </c>
      <c r="BS34" s="12">
        <v>52</v>
      </c>
      <c r="BT34" s="12">
        <v>41634.370000000003</v>
      </c>
      <c r="BU34" s="12">
        <v>0</v>
      </c>
      <c r="BV34" s="12">
        <v>0</v>
      </c>
      <c r="BW34" s="12">
        <v>0</v>
      </c>
      <c r="BX34" s="12">
        <v>0</v>
      </c>
      <c r="BY34" s="12">
        <v>0</v>
      </c>
      <c r="BZ34" s="12">
        <v>0</v>
      </c>
      <c r="CA34" s="36">
        <v>0</v>
      </c>
      <c r="CB34" s="36">
        <v>0</v>
      </c>
      <c r="CC34" s="36">
        <v>0</v>
      </c>
      <c r="CD34" s="36">
        <v>0</v>
      </c>
      <c r="CE34" s="36">
        <v>0</v>
      </c>
      <c r="CF34" s="36">
        <v>0</v>
      </c>
      <c r="CG34" s="36">
        <v>0</v>
      </c>
      <c r="CH34" s="36">
        <v>0</v>
      </c>
      <c r="CI34" s="36">
        <v>0</v>
      </c>
      <c r="CJ34" s="36">
        <v>0</v>
      </c>
      <c r="CK34" s="36">
        <v>0</v>
      </c>
      <c r="CL34" s="36">
        <v>0</v>
      </c>
      <c r="CM34" s="36">
        <v>0</v>
      </c>
      <c r="CN34" s="36">
        <v>0</v>
      </c>
      <c r="CO34" s="36">
        <v>0</v>
      </c>
      <c r="CP34" s="36">
        <v>0</v>
      </c>
      <c r="CQ34" s="36">
        <v>0</v>
      </c>
      <c r="CR34" s="36">
        <v>0</v>
      </c>
      <c r="CS34" s="36">
        <v>0</v>
      </c>
      <c r="CT34" s="36">
        <v>0</v>
      </c>
      <c r="CU34" s="36">
        <v>0</v>
      </c>
      <c r="CV34" s="36">
        <v>0</v>
      </c>
      <c r="CW34" s="36">
        <v>0</v>
      </c>
      <c r="CX34" s="36">
        <v>0</v>
      </c>
      <c r="CY34" s="36">
        <v>0</v>
      </c>
      <c r="CZ34" s="36">
        <v>0</v>
      </c>
      <c r="DA34" s="36">
        <v>0</v>
      </c>
      <c r="DB34" s="36">
        <v>0</v>
      </c>
      <c r="DC34" s="36">
        <v>1</v>
      </c>
      <c r="DD34" s="36">
        <v>516</v>
      </c>
      <c r="DE34" s="36">
        <v>1</v>
      </c>
      <c r="DF34" s="36">
        <v>516</v>
      </c>
      <c r="DG34" s="36">
        <v>1</v>
      </c>
      <c r="DH34" s="36">
        <v>516</v>
      </c>
      <c r="DI34" s="36">
        <v>0</v>
      </c>
      <c r="DJ34" s="36">
        <v>0</v>
      </c>
      <c r="DK34" s="36">
        <v>1</v>
      </c>
      <c r="DL34" s="36">
        <v>200</v>
      </c>
      <c r="DM34" s="36">
        <v>1</v>
      </c>
      <c r="DN34" s="36">
        <v>200</v>
      </c>
      <c r="DO34" s="36">
        <v>1</v>
      </c>
      <c r="DP34" s="36">
        <v>200</v>
      </c>
      <c r="DQ34" s="36">
        <v>0</v>
      </c>
      <c r="DR34" s="36">
        <v>0</v>
      </c>
      <c r="DS34" s="36">
        <v>0</v>
      </c>
      <c r="DT34" s="36">
        <v>0</v>
      </c>
      <c r="DU34" s="36">
        <v>0</v>
      </c>
      <c r="DV34" s="36">
        <v>0</v>
      </c>
      <c r="DW34" s="36">
        <v>0</v>
      </c>
      <c r="DX34" s="36">
        <v>0</v>
      </c>
      <c r="DY34" s="36">
        <v>0</v>
      </c>
      <c r="DZ34" s="36">
        <v>0</v>
      </c>
      <c r="EA34" s="36">
        <v>78</v>
      </c>
      <c r="EB34" s="36">
        <v>18006</v>
      </c>
      <c r="EC34" s="36">
        <v>78</v>
      </c>
      <c r="ED34" s="36">
        <v>18006</v>
      </c>
      <c r="EE34" s="36">
        <v>78</v>
      </c>
      <c r="EF34" s="36">
        <v>18006</v>
      </c>
      <c r="EG34" s="36">
        <v>0</v>
      </c>
      <c r="EH34" s="36">
        <v>0</v>
      </c>
      <c r="EI34" s="36">
        <v>0</v>
      </c>
      <c r="EJ34" s="36">
        <v>0</v>
      </c>
      <c r="EK34" s="36">
        <v>0</v>
      </c>
      <c r="EL34" s="36">
        <v>0</v>
      </c>
      <c r="EM34" s="36">
        <v>0</v>
      </c>
      <c r="EN34" s="36">
        <v>0</v>
      </c>
      <c r="EO34" s="36">
        <v>0</v>
      </c>
      <c r="EP34" s="36">
        <v>0</v>
      </c>
      <c r="EQ34" s="36">
        <v>0</v>
      </c>
      <c r="ER34" s="36">
        <v>0</v>
      </c>
      <c r="ES34" s="36">
        <v>0</v>
      </c>
      <c r="ET34" s="36">
        <v>0</v>
      </c>
      <c r="EU34" s="36">
        <v>0</v>
      </c>
      <c r="EV34" s="36">
        <v>0</v>
      </c>
      <c r="EW34" s="36">
        <v>0</v>
      </c>
      <c r="EX34" s="36">
        <v>0</v>
      </c>
    </row>
    <row r="35" spans="1:154" ht="15" x14ac:dyDescent="0.25">
      <c r="A35" s="14"/>
      <c r="B35" s="15" t="s">
        <v>40</v>
      </c>
      <c r="C35" s="16">
        <f t="shared" ref="C35:BN35" si="6">C26+C27+C28+C29+C30+C31+C32+C33+C34</f>
        <v>22719</v>
      </c>
      <c r="D35" s="16">
        <f t="shared" si="6"/>
        <v>92870910.650000006</v>
      </c>
      <c r="E35" s="16">
        <f t="shared" si="6"/>
        <v>21901</v>
      </c>
      <c r="F35" s="16">
        <f t="shared" si="6"/>
        <v>85243784.310000017</v>
      </c>
      <c r="G35" s="16">
        <f t="shared" si="6"/>
        <v>11320</v>
      </c>
      <c r="H35" s="16">
        <f t="shared" si="6"/>
        <v>30763951.791000005</v>
      </c>
      <c r="I35" s="16">
        <f t="shared" si="6"/>
        <v>277</v>
      </c>
      <c r="J35" s="16">
        <f t="shared" si="6"/>
        <v>1482811.9100000001</v>
      </c>
      <c r="K35" s="16">
        <f t="shared" si="6"/>
        <v>4360</v>
      </c>
      <c r="L35" s="16">
        <f t="shared" si="6"/>
        <v>25768595.290000007</v>
      </c>
      <c r="M35" s="16">
        <f t="shared" si="6"/>
        <v>4121</v>
      </c>
      <c r="N35" s="16">
        <f t="shared" si="6"/>
        <v>23933948.429999996</v>
      </c>
      <c r="O35" s="16">
        <f t="shared" si="6"/>
        <v>2473</v>
      </c>
      <c r="P35" s="16">
        <f t="shared" si="6"/>
        <v>9358564.1109999996</v>
      </c>
      <c r="Q35" s="16">
        <f t="shared" si="6"/>
        <v>99</v>
      </c>
      <c r="R35" s="16">
        <f t="shared" si="6"/>
        <v>357724.71</v>
      </c>
      <c r="S35" s="16">
        <f t="shared" si="6"/>
        <v>6550</v>
      </c>
      <c r="T35" s="16">
        <f t="shared" si="6"/>
        <v>31641818.41</v>
      </c>
      <c r="U35" s="16">
        <f t="shared" si="6"/>
        <v>6332</v>
      </c>
      <c r="V35" s="16">
        <f t="shared" si="6"/>
        <v>30567456.300000001</v>
      </c>
      <c r="W35" s="16">
        <f t="shared" si="6"/>
        <v>1594</v>
      </c>
      <c r="X35" s="16">
        <f t="shared" si="6"/>
        <v>4820541.2600000007</v>
      </c>
      <c r="Y35" s="16">
        <f t="shared" si="6"/>
        <v>56</v>
      </c>
      <c r="Z35" s="16">
        <f t="shared" si="6"/>
        <v>203574.2</v>
      </c>
      <c r="AA35" s="16">
        <f t="shared" si="6"/>
        <v>6474</v>
      </c>
      <c r="AB35" s="16">
        <f t="shared" si="6"/>
        <v>15760216.710000003</v>
      </c>
      <c r="AC35" s="16">
        <f t="shared" si="6"/>
        <v>6309</v>
      </c>
      <c r="AD35" s="16">
        <f t="shared" si="6"/>
        <v>14940875.820000002</v>
      </c>
      <c r="AE35" s="16">
        <f t="shared" si="6"/>
        <v>3858</v>
      </c>
      <c r="AF35" s="16">
        <f t="shared" si="6"/>
        <v>7966372.5</v>
      </c>
      <c r="AG35" s="16">
        <f t="shared" si="6"/>
        <v>87</v>
      </c>
      <c r="AH35" s="16">
        <f t="shared" si="6"/>
        <v>839589</v>
      </c>
      <c r="AI35" s="16">
        <f t="shared" si="6"/>
        <v>570</v>
      </c>
      <c r="AJ35" s="16">
        <f t="shared" si="6"/>
        <v>1585838.9400000004</v>
      </c>
      <c r="AK35" s="16">
        <f t="shared" si="6"/>
        <v>547</v>
      </c>
      <c r="AL35" s="16">
        <f t="shared" si="6"/>
        <v>1417436.1900000002</v>
      </c>
      <c r="AM35" s="16">
        <f t="shared" si="6"/>
        <v>262</v>
      </c>
      <c r="AN35" s="16">
        <f t="shared" si="6"/>
        <v>357203.36</v>
      </c>
      <c r="AO35" s="16">
        <f t="shared" si="6"/>
        <v>1</v>
      </c>
      <c r="AP35" s="16">
        <f t="shared" si="6"/>
        <v>33000</v>
      </c>
      <c r="AQ35" s="16">
        <f t="shared" si="6"/>
        <v>92</v>
      </c>
      <c r="AR35" s="16">
        <f t="shared" si="6"/>
        <v>1996185.22</v>
      </c>
      <c r="AS35" s="16">
        <f t="shared" si="6"/>
        <v>82</v>
      </c>
      <c r="AT35" s="16">
        <f t="shared" si="6"/>
        <v>1208139.22</v>
      </c>
      <c r="AU35" s="16">
        <f t="shared" si="6"/>
        <v>55</v>
      </c>
      <c r="AV35" s="16">
        <f t="shared" si="6"/>
        <v>608654.91999999993</v>
      </c>
      <c r="AW35" s="16">
        <f t="shared" si="6"/>
        <v>0</v>
      </c>
      <c r="AX35" s="16">
        <f t="shared" si="6"/>
        <v>0</v>
      </c>
      <c r="AY35" s="16">
        <f t="shared" si="6"/>
        <v>97</v>
      </c>
      <c r="AZ35" s="16">
        <f t="shared" si="6"/>
        <v>723126.75</v>
      </c>
      <c r="BA35" s="16">
        <f t="shared" si="6"/>
        <v>91</v>
      </c>
      <c r="BB35" s="16">
        <f t="shared" si="6"/>
        <v>713756.25</v>
      </c>
      <c r="BC35" s="16">
        <f t="shared" si="6"/>
        <v>52</v>
      </c>
      <c r="BD35" s="16">
        <f t="shared" si="6"/>
        <v>669017.4</v>
      </c>
      <c r="BE35" s="16">
        <f t="shared" si="6"/>
        <v>4</v>
      </c>
      <c r="BF35" s="16">
        <f t="shared" si="6"/>
        <v>2000</v>
      </c>
      <c r="BG35" s="16">
        <f t="shared" si="6"/>
        <v>1125</v>
      </c>
      <c r="BH35" s="16">
        <f t="shared" si="6"/>
        <v>7894470.8800000008</v>
      </c>
      <c r="BI35" s="16">
        <f t="shared" si="6"/>
        <v>1082</v>
      </c>
      <c r="BJ35" s="16">
        <f t="shared" si="6"/>
        <v>6552451.1400000006</v>
      </c>
      <c r="BK35" s="16">
        <f t="shared" si="6"/>
        <v>585</v>
      </c>
      <c r="BL35" s="16">
        <f t="shared" si="6"/>
        <v>3157715.6799999997</v>
      </c>
      <c r="BM35" s="16">
        <f t="shared" si="6"/>
        <v>9</v>
      </c>
      <c r="BN35" s="16">
        <f t="shared" si="6"/>
        <v>25079</v>
      </c>
      <c r="BO35" s="16">
        <f t="shared" ref="BO35:DZ35" si="7">BO26+BO27+BO28+BO29+BO30+BO31+BO32+BO33+BO34</f>
        <v>447</v>
      </c>
      <c r="BP35" s="16">
        <f t="shared" si="7"/>
        <v>2000836.9100000001</v>
      </c>
      <c r="BQ35" s="16">
        <f t="shared" si="7"/>
        <v>429</v>
      </c>
      <c r="BR35" s="16">
        <f t="shared" si="7"/>
        <v>1681824.2100000002</v>
      </c>
      <c r="BS35" s="16">
        <f t="shared" si="7"/>
        <v>293</v>
      </c>
      <c r="BT35" s="16">
        <f t="shared" si="7"/>
        <v>720560.45</v>
      </c>
      <c r="BU35" s="16">
        <f t="shared" si="7"/>
        <v>8</v>
      </c>
      <c r="BV35" s="16">
        <f t="shared" si="7"/>
        <v>1560</v>
      </c>
      <c r="BW35" s="16">
        <f t="shared" si="7"/>
        <v>18</v>
      </c>
      <c r="BX35" s="16">
        <f t="shared" si="7"/>
        <v>57623.14</v>
      </c>
      <c r="BY35" s="16">
        <f t="shared" si="7"/>
        <v>16</v>
      </c>
      <c r="BZ35" s="16">
        <f t="shared" si="7"/>
        <v>48808.12</v>
      </c>
      <c r="CA35" s="16">
        <f t="shared" si="7"/>
        <v>10</v>
      </c>
      <c r="CB35" s="16">
        <f t="shared" si="7"/>
        <v>22297.48</v>
      </c>
      <c r="CC35" s="16">
        <f t="shared" si="7"/>
        <v>0</v>
      </c>
      <c r="CD35" s="16">
        <f t="shared" si="7"/>
        <v>0</v>
      </c>
      <c r="CE35" s="16">
        <f t="shared" si="7"/>
        <v>15</v>
      </c>
      <c r="CF35" s="16">
        <f t="shared" si="7"/>
        <v>95466.3</v>
      </c>
      <c r="CG35" s="16">
        <f t="shared" si="7"/>
        <v>14</v>
      </c>
      <c r="CH35" s="16">
        <f t="shared" si="7"/>
        <v>93901.3</v>
      </c>
      <c r="CI35" s="16">
        <f t="shared" si="7"/>
        <v>5</v>
      </c>
      <c r="CJ35" s="16">
        <f t="shared" si="7"/>
        <v>45250</v>
      </c>
      <c r="CK35" s="16">
        <f t="shared" si="7"/>
        <v>0</v>
      </c>
      <c r="CL35" s="16">
        <f t="shared" si="7"/>
        <v>0</v>
      </c>
      <c r="CM35" s="16">
        <f t="shared" si="7"/>
        <v>6</v>
      </c>
      <c r="CN35" s="16">
        <f t="shared" si="7"/>
        <v>8470</v>
      </c>
      <c r="CO35" s="16">
        <f t="shared" si="7"/>
        <v>5</v>
      </c>
      <c r="CP35" s="16">
        <f t="shared" si="7"/>
        <v>5970</v>
      </c>
      <c r="CQ35" s="16">
        <f t="shared" si="7"/>
        <v>5</v>
      </c>
      <c r="CR35" s="16">
        <f t="shared" si="7"/>
        <v>5970</v>
      </c>
      <c r="CS35" s="16">
        <f t="shared" si="7"/>
        <v>0</v>
      </c>
      <c r="CT35" s="16">
        <f t="shared" si="7"/>
        <v>0</v>
      </c>
      <c r="CU35" s="16">
        <f t="shared" si="7"/>
        <v>4</v>
      </c>
      <c r="CV35" s="16">
        <f t="shared" si="7"/>
        <v>9367.5</v>
      </c>
      <c r="CW35" s="16">
        <f t="shared" si="7"/>
        <v>4</v>
      </c>
      <c r="CX35" s="16">
        <f t="shared" si="7"/>
        <v>9367.5</v>
      </c>
      <c r="CY35" s="16">
        <f t="shared" si="7"/>
        <v>4</v>
      </c>
      <c r="CZ35" s="16">
        <f t="shared" si="7"/>
        <v>9367.5</v>
      </c>
      <c r="DA35" s="16">
        <f t="shared" si="7"/>
        <v>0</v>
      </c>
      <c r="DB35" s="16">
        <f t="shared" si="7"/>
        <v>0</v>
      </c>
      <c r="DC35" s="16">
        <f t="shared" si="7"/>
        <v>17</v>
      </c>
      <c r="DD35" s="16">
        <f t="shared" si="7"/>
        <v>1235459.0100000002</v>
      </c>
      <c r="DE35" s="16">
        <f t="shared" si="7"/>
        <v>15</v>
      </c>
      <c r="DF35" s="16">
        <f t="shared" si="7"/>
        <v>170639.01</v>
      </c>
      <c r="DG35" s="16">
        <f t="shared" si="7"/>
        <v>10</v>
      </c>
      <c r="DH35" s="16">
        <f t="shared" si="7"/>
        <v>94316.1</v>
      </c>
      <c r="DI35" s="16">
        <f t="shared" si="7"/>
        <v>0</v>
      </c>
      <c r="DJ35" s="16">
        <f t="shared" si="7"/>
        <v>0</v>
      </c>
      <c r="DK35" s="16">
        <f t="shared" si="7"/>
        <v>2</v>
      </c>
      <c r="DL35" s="16">
        <f t="shared" si="7"/>
        <v>2823.5</v>
      </c>
      <c r="DM35" s="16">
        <f t="shared" si="7"/>
        <v>2</v>
      </c>
      <c r="DN35" s="16">
        <f t="shared" si="7"/>
        <v>2823.5</v>
      </c>
      <c r="DO35" s="16">
        <f t="shared" si="7"/>
        <v>1</v>
      </c>
      <c r="DP35" s="16">
        <f t="shared" si="7"/>
        <v>200</v>
      </c>
      <c r="DQ35" s="16">
        <f t="shared" si="7"/>
        <v>0</v>
      </c>
      <c r="DR35" s="16">
        <f t="shared" si="7"/>
        <v>0</v>
      </c>
      <c r="DS35" s="16">
        <f t="shared" si="7"/>
        <v>1096</v>
      </c>
      <c r="DT35" s="16">
        <f t="shared" si="7"/>
        <v>1893086.32</v>
      </c>
      <c r="DU35" s="16">
        <f t="shared" si="7"/>
        <v>1057</v>
      </c>
      <c r="DV35" s="16">
        <f t="shared" si="7"/>
        <v>1789058.8599999999</v>
      </c>
      <c r="DW35" s="16">
        <f t="shared" si="7"/>
        <v>843</v>
      </c>
      <c r="DX35" s="16">
        <f t="shared" si="7"/>
        <v>1464542.4500000002</v>
      </c>
      <c r="DY35" s="16">
        <f t="shared" si="7"/>
        <v>3</v>
      </c>
      <c r="DZ35" s="16">
        <f t="shared" si="7"/>
        <v>16375</v>
      </c>
      <c r="EA35" s="16">
        <f t="shared" ref="EA35:EX35" si="8">EA26+EA27+EA28+EA29+EA30+EA31+EA32+EA33+EA34</f>
        <v>1618</v>
      </c>
      <c r="EB35" s="16">
        <f t="shared" si="8"/>
        <v>1987990.2000000002</v>
      </c>
      <c r="EC35" s="16">
        <f t="shared" si="8"/>
        <v>1573</v>
      </c>
      <c r="ED35" s="16">
        <f t="shared" si="8"/>
        <v>1904911.2200000002</v>
      </c>
      <c r="EE35" s="16">
        <f t="shared" si="8"/>
        <v>1198</v>
      </c>
      <c r="EF35" s="16">
        <f t="shared" si="8"/>
        <v>1374447.87</v>
      </c>
      <c r="EG35" s="16">
        <f t="shared" si="8"/>
        <v>10</v>
      </c>
      <c r="EH35" s="16">
        <f t="shared" si="8"/>
        <v>3910</v>
      </c>
      <c r="EI35" s="16">
        <f t="shared" si="8"/>
        <v>224</v>
      </c>
      <c r="EJ35" s="16">
        <f t="shared" si="8"/>
        <v>208845.57</v>
      </c>
      <c r="EK35" s="16">
        <f t="shared" si="8"/>
        <v>219</v>
      </c>
      <c r="EL35" s="16">
        <f t="shared" si="8"/>
        <v>201747.24</v>
      </c>
      <c r="EM35" s="16">
        <f t="shared" si="8"/>
        <v>70</v>
      </c>
      <c r="EN35" s="16">
        <f t="shared" si="8"/>
        <v>83810.709999999992</v>
      </c>
      <c r="EO35" s="16">
        <f t="shared" si="8"/>
        <v>0</v>
      </c>
      <c r="EP35" s="16">
        <f t="shared" si="8"/>
        <v>0</v>
      </c>
      <c r="EQ35" s="16">
        <f t="shared" si="8"/>
        <v>4</v>
      </c>
      <c r="ER35" s="16">
        <f t="shared" si="8"/>
        <v>690</v>
      </c>
      <c r="ES35" s="16">
        <f t="shared" si="8"/>
        <v>3</v>
      </c>
      <c r="ET35" s="16">
        <f t="shared" si="8"/>
        <v>670</v>
      </c>
      <c r="EU35" s="16">
        <f t="shared" si="8"/>
        <v>2</v>
      </c>
      <c r="EV35" s="16">
        <f t="shared" si="8"/>
        <v>5120</v>
      </c>
      <c r="EW35" s="16">
        <f t="shared" si="8"/>
        <v>0</v>
      </c>
      <c r="EX35" s="16">
        <f t="shared" si="8"/>
        <v>0</v>
      </c>
    </row>
    <row r="36" spans="1:154" ht="18.75" thickBot="1" x14ac:dyDescent="0.3">
      <c r="A36" s="19" t="s">
        <v>41</v>
      </c>
      <c r="B36" s="17" t="s">
        <v>47</v>
      </c>
      <c r="C36" s="4"/>
      <c r="D36" s="4"/>
      <c r="E36" s="5"/>
      <c r="F36" s="5"/>
      <c r="G36" s="5"/>
      <c r="H36" s="5"/>
      <c r="I36" s="5"/>
      <c r="J36" s="5"/>
      <c r="K36" s="5"/>
      <c r="L36" s="5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8"/>
      <c r="BY36" s="20"/>
      <c r="BZ36" s="21"/>
      <c r="CA36" s="18"/>
      <c r="CB36" s="18"/>
      <c r="CC36" s="18"/>
      <c r="CD36" s="18"/>
      <c r="CE36" s="18"/>
      <c r="CF36" s="18"/>
      <c r="CG36" s="18"/>
      <c r="CH36" s="18"/>
      <c r="CI36" s="18"/>
      <c r="CJ36" s="18"/>
      <c r="CK36" s="18"/>
      <c r="CL36" s="18"/>
      <c r="CM36" s="18"/>
      <c r="CN36" s="18"/>
      <c r="CO36" s="18"/>
      <c r="CP36" s="18"/>
      <c r="CQ36" s="18"/>
      <c r="CR36" s="18"/>
      <c r="CS36" s="18"/>
      <c r="CT36" s="18"/>
      <c r="CU36" s="18"/>
      <c r="CV36" s="18"/>
      <c r="CW36" s="18"/>
      <c r="CX36" s="18"/>
      <c r="CY36" s="18"/>
      <c r="CZ36" s="18"/>
      <c r="DA36" s="18"/>
      <c r="DB36" s="18"/>
      <c r="DC36" s="18"/>
      <c r="DD36" s="18"/>
      <c r="DE36" s="18"/>
      <c r="DF36" s="18"/>
      <c r="DG36" s="18"/>
      <c r="DH36" s="18"/>
      <c r="DI36" s="18"/>
      <c r="DJ36" s="18"/>
      <c r="DK36" s="18"/>
      <c r="DL36" s="18"/>
      <c r="DM36" s="18"/>
      <c r="DN36" s="18"/>
      <c r="DO36" s="18"/>
      <c r="DP36" s="18"/>
      <c r="DQ36" s="18"/>
      <c r="DR36" s="18"/>
      <c r="DS36" s="18"/>
      <c r="DT36" s="18"/>
      <c r="DU36" s="18"/>
      <c r="DV36" s="18"/>
      <c r="DW36" s="18"/>
      <c r="DX36" s="18"/>
      <c r="DY36" s="18"/>
      <c r="DZ36" s="18"/>
      <c r="EA36" s="18"/>
      <c r="EB36" s="18"/>
      <c r="EC36" s="18"/>
      <c r="ED36" s="18"/>
      <c r="EE36" s="18"/>
      <c r="EF36" s="18"/>
      <c r="EG36" s="18"/>
      <c r="EH36" s="18"/>
      <c r="EI36" s="18"/>
      <c r="EJ36" s="18"/>
      <c r="EK36" s="18"/>
      <c r="EL36" s="18"/>
      <c r="EM36" s="18"/>
      <c r="EN36" s="18"/>
      <c r="EO36" s="18"/>
      <c r="EP36" s="18"/>
      <c r="EQ36" s="18"/>
      <c r="ER36" s="18"/>
      <c r="ES36" s="18"/>
      <c r="ET36" s="18"/>
      <c r="EU36" s="18"/>
      <c r="EV36" s="18"/>
      <c r="EW36" s="18"/>
      <c r="EX36" s="18"/>
    </row>
    <row r="37" spans="1:154" customFormat="1" ht="15.75" customHeight="1" thickBot="1" x14ac:dyDescent="0.3">
      <c r="A37" s="53" t="s">
        <v>0</v>
      </c>
      <c r="B37" s="56" t="s">
        <v>1</v>
      </c>
      <c r="C37" s="59" t="s">
        <v>2</v>
      </c>
      <c r="D37" s="60"/>
      <c r="E37" s="60"/>
      <c r="F37" s="60"/>
      <c r="G37" s="60"/>
      <c r="H37" s="60"/>
      <c r="I37" s="60"/>
      <c r="J37" s="61"/>
      <c r="K37" s="65" t="s">
        <v>3</v>
      </c>
      <c r="L37" s="66"/>
      <c r="M37" s="66"/>
      <c r="N37" s="66"/>
      <c r="O37" s="66"/>
      <c r="P37" s="66"/>
      <c r="Q37" s="66"/>
      <c r="R37" s="66"/>
      <c r="S37" s="66"/>
      <c r="T37" s="66"/>
      <c r="U37" s="66"/>
      <c r="V37" s="66"/>
      <c r="W37" s="66"/>
      <c r="X37" s="66"/>
      <c r="Y37" s="66"/>
      <c r="Z37" s="66"/>
      <c r="AA37" s="66"/>
      <c r="AB37" s="66"/>
      <c r="AC37" s="66"/>
      <c r="AD37" s="66"/>
      <c r="AE37" s="66"/>
      <c r="AF37" s="66"/>
      <c r="AG37" s="66"/>
      <c r="AH37" s="66"/>
      <c r="AI37" s="66"/>
      <c r="AJ37" s="66"/>
      <c r="AK37" s="66"/>
      <c r="AL37" s="66"/>
      <c r="AM37" s="66"/>
      <c r="AN37" s="66"/>
      <c r="AO37" s="66"/>
      <c r="AP37" s="67"/>
      <c r="AQ37" s="65" t="s">
        <v>4</v>
      </c>
      <c r="AR37" s="66"/>
      <c r="AS37" s="66"/>
      <c r="AT37" s="66"/>
      <c r="AU37" s="66"/>
      <c r="AV37" s="66"/>
      <c r="AW37" s="66"/>
      <c r="AX37" s="66"/>
      <c r="AY37" s="66"/>
      <c r="AZ37" s="66"/>
      <c r="BA37" s="66"/>
      <c r="BB37" s="66"/>
      <c r="BC37" s="66"/>
      <c r="BD37" s="66"/>
      <c r="BE37" s="66"/>
      <c r="BF37" s="67"/>
      <c r="BG37" s="40" t="s">
        <v>5</v>
      </c>
      <c r="BH37" s="41"/>
      <c r="BI37" s="41"/>
      <c r="BJ37" s="41"/>
      <c r="BK37" s="41"/>
      <c r="BL37" s="41"/>
      <c r="BM37" s="41"/>
      <c r="BN37" s="41"/>
      <c r="BO37" s="41"/>
      <c r="BP37" s="41"/>
      <c r="BQ37" s="41"/>
      <c r="BR37" s="41"/>
      <c r="BS37" s="41"/>
      <c r="BT37" s="41"/>
      <c r="BU37" s="41"/>
      <c r="BV37" s="42"/>
      <c r="BW37" s="40" t="s">
        <v>6</v>
      </c>
      <c r="BX37" s="41"/>
      <c r="BY37" s="41"/>
      <c r="BZ37" s="41"/>
      <c r="CA37" s="41"/>
      <c r="CB37" s="41"/>
      <c r="CC37" s="41"/>
      <c r="CD37" s="41"/>
      <c r="CE37" s="41"/>
      <c r="CF37" s="41"/>
      <c r="CG37" s="41"/>
      <c r="CH37" s="41"/>
      <c r="CI37" s="41"/>
      <c r="CJ37" s="41"/>
      <c r="CK37" s="41"/>
      <c r="CL37" s="42"/>
      <c r="CM37" s="40" t="s">
        <v>7</v>
      </c>
      <c r="CN37" s="41"/>
      <c r="CO37" s="41"/>
      <c r="CP37" s="41"/>
      <c r="CQ37" s="41"/>
      <c r="CR37" s="41"/>
      <c r="CS37" s="41"/>
      <c r="CT37" s="41"/>
      <c r="CU37" s="41"/>
      <c r="CV37" s="41"/>
      <c r="CW37" s="41"/>
      <c r="CX37" s="41"/>
      <c r="CY37" s="41"/>
      <c r="CZ37" s="41"/>
      <c r="DA37" s="41"/>
      <c r="DB37" s="42"/>
      <c r="DC37" s="40" t="s">
        <v>8</v>
      </c>
      <c r="DD37" s="41"/>
      <c r="DE37" s="41"/>
      <c r="DF37" s="41"/>
      <c r="DG37" s="41"/>
      <c r="DH37" s="41"/>
      <c r="DI37" s="41"/>
      <c r="DJ37" s="41"/>
      <c r="DK37" s="41"/>
      <c r="DL37" s="41"/>
      <c r="DM37" s="41"/>
      <c r="DN37" s="41"/>
      <c r="DO37" s="41"/>
      <c r="DP37" s="41"/>
      <c r="DQ37" s="41"/>
      <c r="DR37" s="42"/>
      <c r="DS37" s="40" t="s">
        <v>9</v>
      </c>
      <c r="DT37" s="41"/>
      <c r="DU37" s="41"/>
      <c r="DV37" s="41"/>
      <c r="DW37" s="41"/>
      <c r="DX37" s="41"/>
      <c r="DY37" s="41"/>
      <c r="DZ37" s="41"/>
      <c r="EA37" s="41"/>
      <c r="EB37" s="41"/>
      <c r="EC37" s="41"/>
      <c r="ED37" s="41"/>
      <c r="EE37" s="41"/>
      <c r="EF37" s="41"/>
      <c r="EG37" s="41"/>
      <c r="EH37" s="42"/>
      <c r="EI37" s="40" t="s">
        <v>10</v>
      </c>
      <c r="EJ37" s="41"/>
      <c r="EK37" s="41"/>
      <c r="EL37" s="41"/>
      <c r="EM37" s="41"/>
      <c r="EN37" s="41"/>
      <c r="EO37" s="41"/>
      <c r="EP37" s="41"/>
      <c r="EQ37" s="41"/>
      <c r="ER37" s="41"/>
      <c r="ES37" s="41"/>
      <c r="ET37" s="41"/>
      <c r="EU37" s="41"/>
      <c r="EV37" s="41"/>
      <c r="EW37" s="41"/>
      <c r="EX37" s="42"/>
    </row>
    <row r="38" spans="1:154" customFormat="1" ht="21" customHeight="1" thickBot="1" x14ac:dyDescent="0.3">
      <c r="A38" s="54"/>
      <c r="B38" s="57"/>
      <c r="C38" s="62"/>
      <c r="D38" s="63"/>
      <c r="E38" s="63"/>
      <c r="F38" s="63"/>
      <c r="G38" s="63"/>
      <c r="H38" s="63"/>
      <c r="I38" s="63"/>
      <c r="J38" s="64"/>
      <c r="K38" s="40" t="s">
        <v>11</v>
      </c>
      <c r="L38" s="41"/>
      <c r="M38" s="41"/>
      <c r="N38" s="41"/>
      <c r="O38" s="41"/>
      <c r="P38" s="41"/>
      <c r="Q38" s="41"/>
      <c r="R38" s="42"/>
      <c r="S38" s="40" t="s">
        <v>12</v>
      </c>
      <c r="T38" s="41"/>
      <c r="U38" s="41"/>
      <c r="V38" s="41"/>
      <c r="W38" s="41"/>
      <c r="X38" s="41"/>
      <c r="Y38" s="41"/>
      <c r="Z38" s="42"/>
      <c r="AA38" s="40" t="s">
        <v>13</v>
      </c>
      <c r="AB38" s="41"/>
      <c r="AC38" s="41"/>
      <c r="AD38" s="41"/>
      <c r="AE38" s="41"/>
      <c r="AF38" s="41"/>
      <c r="AG38" s="41"/>
      <c r="AH38" s="42"/>
      <c r="AI38" s="40" t="s">
        <v>14</v>
      </c>
      <c r="AJ38" s="41"/>
      <c r="AK38" s="41"/>
      <c r="AL38" s="41"/>
      <c r="AM38" s="41"/>
      <c r="AN38" s="41"/>
      <c r="AO38" s="41"/>
      <c r="AP38" s="42"/>
      <c r="AQ38" s="40" t="s">
        <v>15</v>
      </c>
      <c r="AR38" s="41"/>
      <c r="AS38" s="41"/>
      <c r="AT38" s="41"/>
      <c r="AU38" s="41"/>
      <c r="AV38" s="41"/>
      <c r="AW38" s="41"/>
      <c r="AX38" s="42"/>
      <c r="AY38" s="40" t="s">
        <v>16</v>
      </c>
      <c r="AZ38" s="41"/>
      <c r="BA38" s="41"/>
      <c r="BB38" s="41"/>
      <c r="BC38" s="41"/>
      <c r="BD38" s="41"/>
      <c r="BE38" s="41"/>
      <c r="BF38" s="42"/>
      <c r="BG38" s="40" t="s">
        <v>17</v>
      </c>
      <c r="BH38" s="41"/>
      <c r="BI38" s="41"/>
      <c r="BJ38" s="41"/>
      <c r="BK38" s="41"/>
      <c r="BL38" s="41"/>
      <c r="BM38" s="41"/>
      <c r="BN38" s="42"/>
      <c r="BO38" s="40" t="s">
        <v>16</v>
      </c>
      <c r="BP38" s="41"/>
      <c r="BQ38" s="41"/>
      <c r="BR38" s="41"/>
      <c r="BS38" s="41"/>
      <c r="BT38" s="41"/>
      <c r="BU38" s="41"/>
      <c r="BV38" s="42"/>
      <c r="BW38" s="40" t="s">
        <v>18</v>
      </c>
      <c r="BX38" s="41"/>
      <c r="BY38" s="41"/>
      <c r="BZ38" s="41"/>
      <c r="CA38" s="41"/>
      <c r="CB38" s="41"/>
      <c r="CC38" s="41"/>
      <c r="CD38" s="42"/>
      <c r="CE38" s="40" t="s">
        <v>16</v>
      </c>
      <c r="CF38" s="41"/>
      <c r="CG38" s="41"/>
      <c r="CH38" s="41"/>
      <c r="CI38" s="41"/>
      <c r="CJ38" s="41"/>
      <c r="CK38" s="41"/>
      <c r="CL38" s="42"/>
      <c r="CM38" s="40" t="s">
        <v>19</v>
      </c>
      <c r="CN38" s="41"/>
      <c r="CO38" s="41"/>
      <c r="CP38" s="41"/>
      <c r="CQ38" s="41"/>
      <c r="CR38" s="41"/>
      <c r="CS38" s="41"/>
      <c r="CT38" s="42"/>
      <c r="CU38" s="40" t="s">
        <v>16</v>
      </c>
      <c r="CV38" s="41"/>
      <c r="CW38" s="41"/>
      <c r="CX38" s="41"/>
      <c r="CY38" s="41"/>
      <c r="CZ38" s="41"/>
      <c r="DA38" s="41"/>
      <c r="DB38" s="42"/>
      <c r="DC38" s="40" t="s">
        <v>20</v>
      </c>
      <c r="DD38" s="41"/>
      <c r="DE38" s="41"/>
      <c r="DF38" s="41"/>
      <c r="DG38" s="41"/>
      <c r="DH38" s="41"/>
      <c r="DI38" s="41"/>
      <c r="DJ38" s="42"/>
      <c r="DK38" s="40" t="s">
        <v>16</v>
      </c>
      <c r="DL38" s="41"/>
      <c r="DM38" s="41"/>
      <c r="DN38" s="41"/>
      <c r="DO38" s="41"/>
      <c r="DP38" s="41"/>
      <c r="DQ38" s="41"/>
      <c r="DR38" s="42"/>
      <c r="DS38" s="40" t="s">
        <v>21</v>
      </c>
      <c r="DT38" s="41"/>
      <c r="DU38" s="41"/>
      <c r="DV38" s="41"/>
      <c r="DW38" s="41"/>
      <c r="DX38" s="41"/>
      <c r="DY38" s="41"/>
      <c r="DZ38" s="42"/>
      <c r="EA38" s="40" t="s">
        <v>16</v>
      </c>
      <c r="EB38" s="41"/>
      <c r="EC38" s="41"/>
      <c r="ED38" s="41"/>
      <c r="EE38" s="41"/>
      <c r="EF38" s="41"/>
      <c r="EG38" s="41"/>
      <c r="EH38" s="42"/>
      <c r="EI38" s="40" t="s">
        <v>22</v>
      </c>
      <c r="EJ38" s="41"/>
      <c r="EK38" s="41"/>
      <c r="EL38" s="41"/>
      <c r="EM38" s="41"/>
      <c r="EN38" s="41"/>
      <c r="EO38" s="41"/>
      <c r="EP38" s="42"/>
      <c r="EQ38" s="40" t="s">
        <v>16</v>
      </c>
      <c r="ER38" s="41"/>
      <c r="ES38" s="41"/>
      <c r="ET38" s="41"/>
      <c r="EU38" s="41"/>
      <c r="EV38" s="41"/>
      <c r="EW38" s="41"/>
      <c r="EX38" s="42"/>
    </row>
    <row r="39" spans="1:154" customFormat="1" ht="33" customHeight="1" thickBot="1" x14ac:dyDescent="0.3">
      <c r="A39" s="54"/>
      <c r="B39" s="57"/>
      <c r="C39" s="68" t="s">
        <v>23</v>
      </c>
      <c r="D39" s="68" t="s">
        <v>24</v>
      </c>
      <c r="E39" s="71" t="s">
        <v>25</v>
      </c>
      <c r="F39" s="72"/>
      <c r="G39" s="72"/>
      <c r="H39" s="72"/>
      <c r="I39" s="72"/>
      <c r="J39" s="73"/>
      <c r="K39" s="68" t="s">
        <v>26</v>
      </c>
      <c r="L39" s="68" t="s">
        <v>27</v>
      </c>
      <c r="M39" s="71" t="s">
        <v>25</v>
      </c>
      <c r="N39" s="72"/>
      <c r="O39" s="72"/>
      <c r="P39" s="72"/>
      <c r="Q39" s="72"/>
      <c r="R39" s="73"/>
      <c r="S39" s="68" t="s">
        <v>28</v>
      </c>
      <c r="T39" s="68" t="s">
        <v>27</v>
      </c>
      <c r="U39" s="71" t="s">
        <v>25</v>
      </c>
      <c r="V39" s="72"/>
      <c r="W39" s="72"/>
      <c r="X39" s="72"/>
      <c r="Y39" s="72"/>
      <c r="Z39" s="73"/>
      <c r="AA39" s="68" t="s">
        <v>28</v>
      </c>
      <c r="AB39" s="68" t="s">
        <v>27</v>
      </c>
      <c r="AC39" s="71" t="s">
        <v>25</v>
      </c>
      <c r="AD39" s="72"/>
      <c r="AE39" s="72"/>
      <c r="AF39" s="72"/>
      <c r="AG39" s="72"/>
      <c r="AH39" s="73"/>
      <c r="AI39" s="68" t="s">
        <v>28</v>
      </c>
      <c r="AJ39" s="68" t="s">
        <v>27</v>
      </c>
      <c r="AK39" s="71" t="s">
        <v>25</v>
      </c>
      <c r="AL39" s="72"/>
      <c r="AM39" s="72"/>
      <c r="AN39" s="72"/>
      <c r="AO39" s="72"/>
      <c r="AP39" s="73"/>
      <c r="AQ39" s="68" t="s">
        <v>28</v>
      </c>
      <c r="AR39" s="68" t="s">
        <v>27</v>
      </c>
      <c r="AS39" s="71" t="s">
        <v>25</v>
      </c>
      <c r="AT39" s="72"/>
      <c r="AU39" s="72"/>
      <c r="AV39" s="72"/>
      <c r="AW39" s="72"/>
      <c r="AX39" s="73"/>
      <c r="AY39" s="68" t="s">
        <v>28</v>
      </c>
      <c r="AZ39" s="68" t="s">
        <v>27</v>
      </c>
      <c r="BA39" s="76" t="s">
        <v>25</v>
      </c>
      <c r="BB39" s="77"/>
      <c r="BC39" s="77"/>
      <c r="BD39" s="77"/>
      <c r="BE39" s="77"/>
      <c r="BF39" s="78"/>
      <c r="BG39" s="68" t="s">
        <v>28</v>
      </c>
      <c r="BH39" s="68" t="s">
        <v>27</v>
      </c>
      <c r="BI39" s="76" t="s">
        <v>25</v>
      </c>
      <c r="BJ39" s="77"/>
      <c r="BK39" s="77"/>
      <c r="BL39" s="77"/>
      <c r="BM39" s="77"/>
      <c r="BN39" s="78"/>
      <c r="BO39" s="68" t="s">
        <v>28</v>
      </c>
      <c r="BP39" s="68" t="s">
        <v>27</v>
      </c>
      <c r="BQ39" s="76" t="s">
        <v>25</v>
      </c>
      <c r="BR39" s="77"/>
      <c r="BS39" s="77"/>
      <c r="BT39" s="77"/>
      <c r="BU39" s="77"/>
      <c r="BV39" s="78"/>
      <c r="BW39" s="68" t="s">
        <v>28</v>
      </c>
      <c r="BX39" s="68" t="s">
        <v>27</v>
      </c>
      <c r="BY39" s="76" t="s">
        <v>25</v>
      </c>
      <c r="BZ39" s="77"/>
      <c r="CA39" s="77"/>
      <c r="CB39" s="77"/>
      <c r="CC39" s="77"/>
      <c r="CD39" s="78"/>
      <c r="CE39" s="68" t="s">
        <v>28</v>
      </c>
      <c r="CF39" s="68" t="s">
        <v>27</v>
      </c>
      <c r="CG39" s="71" t="s">
        <v>25</v>
      </c>
      <c r="CH39" s="72"/>
      <c r="CI39" s="72"/>
      <c r="CJ39" s="72"/>
      <c r="CK39" s="72"/>
      <c r="CL39" s="73"/>
      <c r="CM39" s="68" t="s">
        <v>28</v>
      </c>
      <c r="CN39" s="68" t="s">
        <v>27</v>
      </c>
      <c r="CO39" s="71" t="s">
        <v>25</v>
      </c>
      <c r="CP39" s="72"/>
      <c r="CQ39" s="72"/>
      <c r="CR39" s="72"/>
      <c r="CS39" s="72"/>
      <c r="CT39" s="73"/>
      <c r="CU39" s="68" t="s">
        <v>28</v>
      </c>
      <c r="CV39" s="68" t="s">
        <v>27</v>
      </c>
      <c r="CW39" s="71" t="s">
        <v>25</v>
      </c>
      <c r="CX39" s="72"/>
      <c r="CY39" s="72"/>
      <c r="CZ39" s="72"/>
      <c r="DA39" s="72"/>
      <c r="DB39" s="73"/>
      <c r="DC39" s="68" t="s">
        <v>28</v>
      </c>
      <c r="DD39" s="68" t="s">
        <v>27</v>
      </c>
      <c r="DE39" s="71" t="s">
        <v>25</v>
      </c>
      <c r="DF39" s="72"/>
      <c r="DG39" s="72"/>
      <c r="DH39" s="72"/>
      <c r="DI39" s="72"/>
      <c r="DJ39" s="73"/>
      <c r="DK39" s="68" t="s">
        <v>28</v>
      </c>
      <c r="DL39" s="68" t="s">
        <v>27</v>
      </c>
      <c r="DM39" s="71" t="s">
        <v>25</v>
      </c>
      <c r="DN39" s="72"/>
      <c r="DO39" s="72"/>
      <c r="DP39" s="72"/>
      <c r="DQ39" s="72"/>
      <c r="DR39" s="73"/>
      <c r="DS39" s="68" t="s">
        <v>28</v>
      </c>
      <c r="DT39" s="68" t="s">
        <v>27</v>
      </c>
      <c r="DU39" s="71" t="s">
        <v>25</v>
      </c>
      <c r="DV39" s="72"/>
      <c r="DW39" s="72"/>
      <c r="DX39" s="72"/>
      <c r="DY39" s="72"/>
      <c r="DZ39" s="73"/>
      <c r="EA39" s="68" t="s">
        <v>28</v>
      </c>
      <c r="EB39" s="68" t="s">
        <v>27</v>
      </c>
      <c r="EC39" s="71" t="s">
        <v>25</v>
      </c>
      <c r="ED39" s="72"/>
      <c r="EE39" s="72"/>
      <c r="EF39" s="72"/>
      <c r="EG39" s="72"/>
      <c r="EH39" s="73"/>
      <c r="EI39" s="68" t="s">
        <v>28</v>
      </c>
      <c r="EJ39" s="68" t="s">
        <v>27</v>
      </c>
      <c r="EK39" s="71" t="s">
        <v>25</v>
      </c>
      <c r="EL39" s="72"/>
      <c r="EM39" s="72"/>
      <c r="EN39" s="72"/>
      <c r="EO39" s="72"/>
      <c r="EP39" s="73"/>
      <c r="EQ39" s="68" t="s">
        <v>28</v>
      </c>
      <c r="ER39" s="68" t="s">
        <v>27</v>
      </c>
      <c r="ES39" s="71" t="s">
        <v>25</v>
      </c>
      <c r="ET39" s="72"/>
      <c r="EU39" s="72"/>
      <c r="EV39" s="72"/>
      <c r="EW39" s="72"/>
      <c r="EX39" s="73"/>
    </row>
    <row r="40" spans="1:154" customFormat="1" ht="36" customHeight="1" thickBot="1" x14ac:dyDescent="0.3">
      <c r="A40" s="54"/>
      <c r="B40" s="57"/>
      <c r="C40" s="69"/>
      <c r="D40" s="69"/>
      <c r="E40" s="68" t="s">
        <v>29</v>
      </c>
      <c r="F40" s="68" t="s">
        <v>30</v>
      </c>
      <c r="G40" s="79" t="s">
        <v>42</v>
      </c>
      <c r="H40" s="80"/>
      <c r="I40" s="79" t="s">
        <v>43</v>
      </c>
      <c r="J40" s="80"/>
      <c r="K40" s="69"/>
      <c r="L40" s="69"/>
      <c r="M40" s="68" t="s">
        <v>29</v>
      </c>
      <c r="N40" s="68" t="s">
        <v>30</v>
      </c>
      <c r="O40" s="76" t="s">
        <v>42</v>
      </c>
      <c r="P40" s="78"/>
      <c r="Q40" s="76" t="s">
        <v>43</v>
      </c>
      <c r="R40" s="78"/>
      <c r="S40" s="69"/>
      <c r="T40" s="69"/>
      <c r="U40" s="68" t="s">
        <v>29</v>
      </c>
      <c r="V40" s="68" t="s">
        <v>30</v>
      </c>
      <c r="W40" s="76" t="s">
        <v>42</v>
      </c>
      <c r="X40" s="78"/>
      <c r="Y40" s="76" t="s">
        <v>43</v>
      </c>
      <c r="Z40" s="78"/>
      <c r="AA40" s="69"/>
      <c r="AB40" s="69"/>
      <c r="AC40" s="68" t="s">
        <v>29</v>
      </c>
      <c r="AD40" s="68" t="s">
        <v>30</v>
      </c>
      <c r="AE40" s="76" t="s">
        <v>42</v>
      </c>
      <c r="AF40" s="78"/>
      <c r="AG40" s="76" t="s">
        <v>43</v>
      </c>
      <c r="AH40" s="78"/>
      <c r="AI40" s="69"/>
      <c r="AJ40" s="69"/>
      <c r="AK40" s="68" t="s">
        <v>29</v>
      </c>
      <c r="AL40" s="68" t="s">
        <v>30</v>
      </c>
      <c r="AM40" s="76" t="s">
        <v>42</v>
      </c>
      <c r="AN40" s="78"/>
      <c r="AO40" s="76" t="s">
        <v>43</v>
      </c>
      <c r="AP40" s="78"/>
      <c r="AQ40" s="69"/>
      <c r="AR40" s="69"/>
      <c r="AS40" s="68" t="s">
        <v>29</v>
      </c>
      <c r="AT40" s="68" t="s">
        <v>30</v>
      </c>
      <c r="AU40" s="74" t="s">
        <v>42</v>
      </c>
      <c r="AV40" s="75"/>
      <c r="AW40" s="74" t="s">
        <v>43</v>
      </c>
      <c r="AX40" s="75"/>
      <c r="AY40" s="69"/>
      <c r="AZ40" s="69"/>
      <c r="BA40" s="68" t="s">
        <v>29</v>
      </c>
      <c r="BB40" s="68" t="s">
        <v>30</v>
      </c>
      <c r="BC40" s="74" t="s">
        <v>42</v>
      </c>
      <c r="BD40" s="75"/>
      <c r="BE40" s="74" t="s">
        <v>43</v>
      </c>
      <c r="BF40" s="75"/>
      <c r="BG40" s="69"/>
      <c r="BH40" s="69"/>
      <c r="BI40" s="68" t="s">
        <v>29</v>
      </c>
      <c r="BJ40" s="68" t="s">
        <v>30</v>
      </c>
      <c r="BK40" s="74" t="s">
        <v>42</v>
      </c>
      <c r="BL40" s="75"/>
      <c r="BM40" s="74" t="s">
        <v>43</v>
      </c>
      <c r="BN40" s="75"/>
      <c r="BO40" s="69"/>
      <c r="BP40" s="69"/>
      <c r="BQ40" s="68" t="s">
        <v>29</v>
      </c>
      <c r="BR40" s="68" t="s">
        <v>30</v>
      </c>
      <c r="BS40" s="74" t="s">
        <v>42</v>
      </c>
      <c r="BT40" s="75"/>
      <c r="BU40" s="74" t="s">
        <v>43</v>
      </c>
      <c r="BV40" s="75"/>
      <c r="BW40" s="69"/>
      <c r="BX40" s="69"/>
      <c r="BY40" s="68" t="s">
        <v>29</v>
      </c>
      <c r="BZ40" s="68" t="s">
        <v>30</v>
      </c>
      <c r="CA40" s="74" t="s">
        <v>42</v>
      </c>
      <c r="CB40" s="75"/>
      <c r="CC40" s="74" t="s">
        <v>43</v>
      </c>
      <c r="CD40" s="75"/>
      <c r="CE40" s="69"/>
      <c r="CF40" s="69"/>
      <c r="CG40" s="68" t="s">
        <v>29</v>
      </c>
      <c r="CH40" s="68" t="s">
        <v>30</v>
      </c>
      <c r="CI40" s="74" t="s">
        <v>42</v>
      </c>
      <c r="CJ40" s="75"/>
      <c r="CK40" s="74" t="s">
        <v>43</v>
      </c>
      <c r="CL40" s="75"/>
      <c r="CM40" s="69"/>
      <c r="CN40" s="69"/>
      <c r="CO40" s="68" t="s">
        <v>29</v>
      </c>
      <c r="CP40" s="68" t="s">
        <v>30</v>
      </c>
      <c r="CQ40" s="74" t="s">
        <v>42</v>
      </c>
      <c r="CR40" s="75"/>
      <c r="CS40" s="74" t="s">
        <v>43</v>
      </c>
      <c r="CT40" s="75"/>
      <c r="CU40" s="69"/>
      <c r="CV40" s="69"/>
      <c r="CW40" s="68" t="s">
        <v>29</v>
      </c>
      <c r="CX40" s="68" t="s">
        <v>30</v>
      </c>
      <c r="CY40" s="74" t="s">
        <v>42</v>
      </c>
      <c r="CZ40" s="75"/>
      <c r="DA40" s="74" t="s">
        <v>43</v>
      </c>
      <c r="DB40" s="75"/>
      <c r="DC40" s="69"/>
      <c r="DD40" s="69"/>
      <c r="DE40" s="68" t="s">
        <v>29</v>
      </c>
      <c r="DF40" s="68" t="s">
        <v>30</v>
      </c>
      <c r="DG40" s="74" t="s">
        <v>42</v>
      </c>
      <c r="DH40" s="75"/>
      <c r="DI40" s="74" t="s">
        <v>43</v>
      </c>
      <c r="DJ40" s="75"/>
      <c r="DK40" s="69"/>
      <c r="DL40" s="69"/>
      <c r="DM40" s="68" t="s">
        <v>29</v>
      </c>
      <c r="DN40" s="68" t="s">
        <v>30</v>
      </c>
      <c r="DO40" s="74" t="s">
        <v>42</v>
      </c>
      <c r="DP40" s="75"/>
      <c r="DQ40" s="74" t="s">
        <v>43</v>
      </c>
      <c r="DR40" s="75"/>
      <c r="DS40" s="69"/>
      <c r="DT40" s="69"/>
      <c r="DU40" s="68" t="s">
        <v>29</v>
      </c>
      <c r="DV40" s="68" t="s">
        <v>30</v>
      </c>
      <c r="DW40" s="74" t="s">
        <v>42</v>
      </c>
      <c r="DX40" s="75"/>
      <c r="DY40" s="74" t="s">
        <v>43</v>
      </c>
      <c r="DZ40" s="75"/>
      <c r="EA40" s="69"/>
      <c r="EB40" s="69"/>
      <c r="EC40" s="68" t="s">
        <v>29</v>
      </c>
      <c r="ED40" s="68" t="s">
        <v>30</v>
      </c>
      <c r="EE40" s="74" t="s">
        <v>42</v>
      </c>
      <c r="EF40" s="75"/>
      <c r="EG40" s="74" t="s">
        <v>43</v>
      </c>
      <c r="EH40" s="75"/>
      <c r="EI40" s="69"/>
      <c r="EJ40" s="69"/>
      <c r="EK40" s="68" t="s">
        <v>29</v>
      </c>
      <c r="EL40" s="68" t="s">
        <v>30</v>
      </c>
      <c r="EM40" s="76" t="s">
        <v>42</v>
      </c>
      <c r="EN40" s="78"/>
      <c r="EO40" s="76" t="s">
        <v>43</v>
      </c>
      <c r="EP40" s="78"/>
      <c r="EQ40" s="69"/>
      <c r="ER40" s="69"/>
      <c r="ES40" s="68" t="s">
        <v>29</v>
      </c>
      <c r="ET40" s="68" t="s">
        <v>30</v>
      </c>
      <c r="EU40" s="76" t="s">
        <v>42</v>
      </c>
      <c r="EV40" s="78"/>
      <c r="EW40" s="76" t="s">
        <v>43</v>
      </c>
      <c r="EX40" s="78"/>
    </row>
    <row r="41" spans="1:154" customFormat="1" ht="29.25" customHeight="1" thickBot="1" x14ac:dyDescent="0.3">
      <c r="A41" s="55"/>
      <c r="B41" s="58"/>
      <c r="C41" s="70"/>
      <c r="D41" s="70"/>
      <c r="E41" s="70"/>
      <c r="F41" s="70"/>
      <c r="G41" s="39" t="s">
        <v>29</v>
      </c>
      <c r="H41" s="39" t="s">
        <v>30</v>
      </c>
      <c r="I41" s="39" t="s">
        <v>29</v>
      </c>
      <c r="J41" s="39" t="s">
        <v>30</v>
      </c>
      <c r="K41" s="70"/>
      <c r="L41" s="70"/>
      <c r="M41" s="70"/>
      <c r="N41" s="70"/>
      <c r="O41" s="39" t="s">
        <v>29</v>
      </c>
      <c r="P41" s="39" t="s">
        <v>30</v>
      </c>
      <c r="Q41" s="39" t="s">
        <v>29</v>
      </c>
      <c r="R41" s="39" t="s">
        <v>30</v>
      </c>
      <c r="S41" s="70"/>
      <c r="T41" s="70"/>
      <c r="U41" s="70"/>
      <c r="V41" s="70"/>
      <c r="W41" s="39" t="s">
        <v>29</v>
      </c>
      <c r="X41" s="39" t="s">
        <v>30</v>
      </c>
      <c r="Y41" s="39" t="s">
        <v>29</v>
      </c>
      <c r="Z41" s="39" t="s">
        <v>30</v>
      </c>
      <c r="AA41" s="70"/>
      <c r="AB41" s="70"/>
      <c r="AC41" s="70"/>
      <c r="AD41" s="70"/>
      <c r="AE41" s="39" t="s">
        <v>29</v>
      </c>
      <c r="AF41" s="39" t="s">
        <v>30</v>
      </c>
      <c r="AG41" s="39" t="s">
        <v>29</v>
      </c>
      <c r="AH41" s="39" t="s">
        <v>30</v>
      </c>
      <c r="AI41" s="70"/>
      <c r="AJ41" s="70"/>
      <c r="AK41" s="70"/>
      <c r="AL41" s="70"/>
      <c r="AM41" s="39" t="s">
        <v>29</v>
      </c>
      <c r="AN41" s="39" t="s">
        <v>30</v>
      </c>
      <c r="AO41" s="39" t="s">
        <v>29</v>
      </c>
      <c r="AP41" s="39" t="s">
        <v>30</v>
      </c>
      <c r="AQ41" s="70"/>
      <c r="AR41" s="70"/>
      <c r="AS41" s="70"/>
      <c r="AT41" s="70"/>
      <c r="AU41" s="39" t="s">
        <v>29</v>
      </c>
      <c r="AV41" s="39" t="s">
        <v>30</v>
      </c>
      <c r="AW41" s="39" t="s">
        <v>29</v>
      </c>
      <c r="AX41" s="39" t="s">
        <v>30</v>
      </c>
      <c r="AY41" s="70"/>
      <c r="AZ41" s="70"/>
      <c r="BA41" s="70"/>
      <c r="BB41" s="70"/>
      <c r="BC41" s="39" t="s">
        <v>29</v>
      </c>
      <c r="BD41" s="39" t="s">
        <v>30</v>
      </c>
      <c r="BE41" s="39" t="s">
        <v>29</v>
      </c>
      <c r="BF41" s="39" t="s">
        <v>30</v>
      </c>
      <c r="BG41" s="70"/>
      <c r="BH41" s="70"/>
      <c r="BI41" s="70"/>
      <c r="BJ41" s="70"/>
      <c r="BK41" s="39" t="s">
        <v>29</v>
      </c>
      <c r="BL41" s="39" t="s">
        <v>30</v>
      </c>
      <c r="BM41" s="39" t="s">
        <v>29</v>
      </c>
      <c r="BN41" s="39" t="s">
        <v>30</v>
      </c>
      <c r="BO41" s="70"/>
      <c r="BP41" s="70"/>
      <c r="BQ41" s="70"/>
      <c r="BR41" s="70"/>
      <c r="BS41" s="39" t="s">
        <v>29</v>
      </c>
      <c r="BT41" s="39" t="s">
        <v>30</v>
      </c>
      <c r="BU41" s="39" t="s">
        <v>29</v>
      </c>
      <c r="BV41" s="39" t="s">
        <v>30</v>
      </c>
      <c r="BW41" s="70"/>
      <c r="BX41" s="70"/>
      <c r="BY41" s="70"/>
      <c r="BZ41" s="70"/>
      <c r="CA41" s="39" t="s">
        <v>29</v>
      </c>
      <c r="CB41" s="39" t="s">
        <v>30</v>
      </c>
      <c r="CC41" s="39" t="s">
        <v>29</v>
      </c>
      <c r="CD41" s="39" t="s">
        <v>30</v>
      </c>
      <c r="CE41" s="70"/>
      <c r="CF41" s="70"/>
      <c r="CG41" s="70"/>
      <c r="CH41" s="70"/>
      <c r="CI41" s="39" t="s">
        <v>29</v>
      </c>
      <c r="CJ41" s="39" t="s">
        <v>30</v>
      </c>
      <c r="CK41" s="39" t="s">
        <v>29</v>
      </c>
      <c r="CL41" s="39" t="s">
        <v>30</v>
      </c>
      <c r="CM41" s="70"/>
      <c r="CN41" s="70"/>
      <c r="CO41" s="70"/>
      <c r="CP41" s="70"/>
      <c r="CQ41" s="39" t="s">
        <v>29</v>
      </c>
      <c r="CR41" s="39" t="s">
        <v>30</v>
      </c>
      <c r="CS41" s="39" t="s">
        <v>29</v>
      </c>
      <c r="CT41" s="39" t="s">
        <v>30</v>
      </c>
      <c r="CU41" s="70"/>
      <c r="CV41" s="70"/>
      <c r="CW41" s="70"/>
      <c r="CX41" s="70"/>
      <c r="CY41" s="39" t="s">
        <v>29</v>
      </c>
      <c r="CZ41" s="39" t="s">
        <v>30</v>
      </c>
      <c r="DA41" s="39" t="s">
        <v>29</v>
      </c>
      <c r="DB41" s="39" t="s">
        <v>30</v>
      </c>
      <c r="DC41" s="70"/>
      <c r="DD41" s="70"/>
      <c r="DE41" s="70"/>
      <c r="DF41" s="70"/>
      <c r="DG41" s="39" t="s">
        <v>29</v>
      </c>
      <c r="DH41" s="39" t="s">
        <v>30</v>
      </c>
      <c r="DI41" s="39" t="s">
        <v>29</v>
      </c>
      <c r="DJ41" s="39" t="s">
        <v>30</v>
      </c>
      <c r="DK41" s="70"/>
      <c r="DL41" s="70"/>
      <c r="DM41" s="70"/>
      <c r="DN41" s="70"/>
      <c r="DO41" s="39" t="s">
        <v>29</v>
      </c>
      <c r="DP41" s="39" t="s">
        <v>30</v>
      </c>
      <c r="DQ41" s="39" t="s">
        <v>29</v>
      </c>
      <c r="DR41" s="39" t="s">
        <v>30</v>
      </c>
      <c r="DS41" s="70"/>
      <c r="DT41" s="70"/>
      <c r="DU41" s="70"/>
      <c r="DV41" s="70"/>
      <c r="DW41" s="39" t="s">
        <v>29</v>
      </c>
      <c r="DX41" s="39" t="s">
        <v>30</v>
      </c>
      <c r="DY41" s="39" t="s">
        <v>29</v>
      </c>
      <c r="DZ41" s="39" t="s">
        <v>30</v>
      </c>
      <c r="EA41" s="70"/>
      <c r="EB41" s="70"/>
      <c r="EC41" s="70"/>
      <c r="ED41" s="70"/>
      <c r="EE41" s="39" t="s">
        <v>29</v>
      </c>
      <c r="EF41" s="39" t="s">
        <v>30</v>
      </c>
      <c r="EG41" s="39" t="s">
        <v>29</v>
      </c>
      <c r="EH41" s="39" t="s">
        <v>30</v>
      </c>
      <c r="EI41" s="70"/>
      <c r="EJ41" s="70"/>
      <c r="EK41" s="70"/>
      <c r="EL41" s="70"/>
      <c r="EM41" s="39" t="s">
        <v>29</v>
      </c>
      <c r="EN41" s="39" t="s">
        <v>30</v>
      </c>
      <c r="EO41" s="39" t="s">
        <v>29</v>
      </c>
      <c r="EP41" s="39" t="s">
        <v>30</v>
      </c>
      <c r="EQ41" s="70"/>
      <c r="ER41" s="70"/>
      <c r="ES41" s="70"/>
      <c r="ET41" s="70"/>
      <c r="EU41" s="39" t="s">
        <v>29</v>
      </c>
      <c r="EV41" s="39" t="s">
        <v>30</v>
      </c>
      <c r="EW41" s="39" t="s">
        <v>29</v>
      </c>
      <c r="EX41" s="39" t="s">
        <v>30</v>
      </c>
    </row>
    <row r="42" spans="1:154" s="35" customFormat="1" ht="15.75" thickBot="1" x14ac:dyDescent="0.3">
      <c r="A42" s="31">
        <v>1</v>
      </c>
      <c r="B42" s="32">
        <v>2</v>
      </c>
      <c r="C42" s="33">
        <v>3</v>
      </c>
      <c r="D42" s="33">
        <v>4</v>
      </c>
      <c r="E42" s="33">
        <v>5</v>
      </c>
      <c r="F42" s="33">
        <v>6</v>
      </c>
      <c r="G42" s="33">
        <v>7</v>
      </c>
      <c r="H42" s="33">
        <v>8</v>
      </c>
      <c r="I42" s="33">
        <v>9</v>
      </c>
      <c r="J42" s="33">
        <v>10</v>
      </c>
      <c r="K42" s="33">
        <v>11</v>
      </c>
      <c r="L42" s="33">
        <v>12</v>
      </c>
      <c r="M42" s="33">
        <v>13</v>
      </c>
      <c r="N42" s="33">
        <v>14</v>
      </c>
      <c r="O42" s="33">
        <v>15</v>
      </c>
      <c r="P42" s="33">
        <v>16</v>
      </c>
      <c r="Q42" s="33">
        <v>17</v>
      </c>
      <c r="R42" s="33">
        <v>18</v>
      </c>
      <c r="S42" s="33">
        <v>19</v>
      </c>
      <c r="T42" s="33">
        <v>20</v>
      </c>
      <c r="U42" s="33">
        <v>21</v>
      </c>
      <c r="V42" s="33">
        <v>22</v>
      </c>
      <c r="W42" s="33">
        <v>23</v>
      </c>
      <c r="X42" s="33">
        <v>24</v>
      </c>
      <c r="Y42" s="33">
        <v>25</v>
      </c>
      <c r="Z42" s="33">
        <v>26</v>
      </c>
      <c r="AA42" s="33">
        <v>27</v>
      </c>
      <c r="AB42" s="33">
        <v>28</v>
      </c>
      <c r="AC42" s="33">
        <v>29</v>
      </c>
      <c r="AD42" s="33">
        <v>30</v>
      </c>
      <c r="AE42" s="33">
        <v>31</v>
      </c>
      <c r="AF42" s="33">
        <v>32</v>
      </c>
      <c r="AG42" s="33">
        <v>33</v>
      </c>
      <c r="AH42" s="33">
        <v>34</v>
      </c>
      <c r="AI42" s="33">
        <v>35</v>
      </c>
      <c r="AJ42" s="33">
        <v>36</v>
      </c>
      <c r="AK42" s="33">
        <v>37</v>
      </c>
      <c r="AL42" s="33">
        <v>38</v>
      </c>
      <c r="AM42" s="33">
        <v>39</v>
      </c>
      <c r="AN42" s="33">
        <v>40</v>
      </c>
      <c r="AO42" s="33">
        <v>41</v>
      </c>
      <c r="AP42" s="33">
        <v>42</v>
      </c>
      <c r="AQ42" s="33">
        <v>43</v>
      </c>
      <c r="AR42" s="33">
        <v>44</v>
      </c>
      <c r="AS42" s="33">
        <v>45</v>
      </c>
      <c r="AT42" s="33">
        <v>46</v>
      </c>
      <c r="AU42" s="33">
        <v>47</v>
      </c>
      <c r="AV42" s="33">
        <v>48</v>
      </c>
      <c r="AW42" s="33">
        <v>49</v>
      </c>
      <c r="AX42" s="33">
        <v>50</v>
      </c>
      <c r="AY42" s="33">
        <v>51</v>
      </c>
      <c r="AZ42" s="33">
        <v>52</v>
      </c>
      <c r="BA42" s="33">
        <v>53</v>
      </c>
      <c r="BB42" s="33">
        <v>54</v>
      </c>
      <c r="BC42" s="33">
        <v>55</v>
      </c>
      <c r="BD42" s="33">
        <v>56</v>
      </c>
      <c r="BE42" s="33">
        <v>57</v>
      </c>
      <c r="BF42" s="33">
        <v>58</v>
      </c>
      <c r="BG42" s="33">
        <v>59</v>
      </c>
      <c r="BH42" s="33">
        <v>60</v>
      </c>
      <c r="BI42" s="33">
        <v>61</v>
      </c>
      <c r="BJ42" s="33">
        <v>62</v>
      </c>
      <c r="BK42" s="33">
        <v>63</v>
      </c>
      <c r="BL42" s="33">
        <v>64</v>
      </c>
      <c r="BM42" s="33">
        <v>65</v>
      </c>
      <c r="BN42" s="33">
        <v>66</v>
      </c>
      <c r="BO42" s="33">
        <v>67</v>
      </c>
      <c r="BP42" s="33">
        <v>68</v>
      </c>
      <c r="BQ42" s="33">
        <v>69</v>
      </c>
      <c r="BR42" s="33">
        <v>70</v>
      </c>
      <c r="BS42" s="33">
        <v>71</v>
      </c>
      <c r="BT42" s="33">
        <v>72</v>
      </c>
      <c r="BU42" s="33">
        <v>73</v>
      </c>
      <c r="BV42" s="33">
        <v>74</v>
      </c>
      <c r="BW42" s="33">
        <v>75</v>
      </c>
      <c r="BX42" s="33">
        <v>76</v>
      </c>
      <c r="BY42" s="33">
        <v>77</v>
      </c>
      <c r="BZ42" s="33">
        <v>78</v>
      </c>
      <c r="CA42" s="34">
        <v>79</v>
      </c>
      <c r="CB42" s="34">
        <v>80</v>
      </c>
      <c r="CC42" s="34">
        <v>81</v>
      </c>
      <c r="CD42" s="34">
        <v>82</v>
      </c>
      <c r="CE42" s="34">
        <v>83</v>
      </c>
      <c r="CF42" s="34">
        <v>84</v>
      </c>
      <c r="CG42" s="34">
        <v>85</v>
      </c>
      <c r="CH42" s="34">
        <v>86</v>
      </c>
      <c r="CI42" s="34">
        <v>87</v>
      </c>
      <c r="CJ42" s="34">
        <v>88</v>
      </c>
      <c r="CK42" s="34">
        <v>89</v>
      </c>
      <c r="CL42" s="34">
        <v>90</v>
      </c>
      <c r="CM42" s="34">
        <v>91</v>
      </c>
      <c r="CN42" s="34">
        <v>92</v>
      </c>
      <c r="CO42" s="34">
        <v>93</v>
      </c>
      <c r="CP42" s="34">
        <v>94</v>
      </c>
      <c r="CQ42" s="34">
        <v>95</v>
      </c>
      <c r="CR42" s="34">
        <v>96</v>
      </c>
      <c r="CS42" s="34">
        <v>97</v>
      </c>
      <c r="CT42" s="34">
        <v>98</v>
      </c>
      <c r="CU42" s="34">
        <v>99</v>
      </c>
      <c r="CV42" s="34">
        <v>100</v>
      </c>
      <c r="CW42" s="34">
        <v>101</v>
      </c>
      <c r="CX42" s="34">
        <v>102</v>
      </c>
      <c r="CY42" s="34">
        <v>103</v>
      </c>
      <c r="CZ42" s="34">
        <v>104</v>
      </c>
      <c r="DA42" s="34">
        <v>105</v>
      </c>
      <c r="DB42" s="34">
        <v>106</v>
      </c>
      <c r="DC42" s="34">
        <v>107</v>
      </c>
      <c r="DD42" s="34">
        <v>108</v>
      </c>
      <c r="DE42" s="34">
        <v>109</v>
      </c>
      <c r="DF42" s="34">
        <v>110</v>
      </c>
      <c r="DG42" s="34">
        <v>111</v>
      </c>
      <c r="DH42" s="34">
        <v>112</v>
      </c>
      <c r="DI42" s="34">
        <v>113</v>
      </c>
      <c r="DJ42" s="34">
        <v>114</v>
      </c>
      <c r="DK42" s="34">
        <v>115</v>
      </c>
      <c r="DL42" s="34">
        <v>116</v>
      </c>
      <c r="DM42" s="34">
        <v>117</v>
      </c>
      <c r="DN42" s="34">
        <v>118</v>
      </c>
      <c r="DO42" s="34">
        <v>119</v>
      </c>
      <c r="DP42" s="34">
        <v>120</v>
      </c>
      <c r="DQ42" s="34">
        <v>121</v>
      </c>
      <c r="DR42" s="34">
        <v>122</v>
      </c>
      <c r="DS42" s="34">
        <v>123</v>
      </c>
      <c r="DT42" s="34">
        <v>124</v>
      </c>
      <c r="DU42" s="34">
        <v>125</v>
      </c>
      <c r="DV42" s="34">
        <v>126</v>
      </c>
      <c r="DW42" s="34">
        <v>127</v>
      </c>
      <c r="DX42" s="34">
        <v>128</v>
      </c>
      <c r="DY42" s="34">
        <v>129</v>
      </c>
      <c r="DZ42" s="34">
        <v>130</v>
      </c>
      <c r="EA42" s="34">
        <v>131</v>
      </c>
      <c r="EB42" s="34">
        <v>132</v>
      </c>
      <c r="EC42" s="34">
        <v>133</v>
      </c>
      <c r="ED42" s="34">
        <v>134</v>
      </c>
      <c r="EE42" s="34">
        <v>135</v>
      </c>
      <c r="EF42" s="34">
        <v>136</v>
      </c>
      <c r="EG42" s="34">
        <v>137</v>
      </c>
      <c r="EH42" s="34">
        <v>138</v>
      </c>
      <c r="EI42" s="34">
        <v>139</v>
      </c>
      <c r="EJ42" s="34">
        <v>140</v>
      </c>
      <c r="EK42" s="34">
        <v>141</v>
      </c>
      <c r="EL42" s="34">
        <v>142</v>
      </c>
      <c r="EM42" s="34">
        <v>143</v>
      </c>
      <c r="EN42" s="34">
        <v>144</v>
      </c>
      <c r="EO42" s="34">
        <v>145</v>
      </c>
      <c r="EP42" s="34">
        <v>146</v>
      </c>
      <c r="EQ42" s="34">
        <v>147</v>
      </c>
      <c r="ER42" s="34">
        <v>148</v>
      </c>
      <c r="ES42" s="34">
        <v>149</v>
      </c>
      <c r="ET42" s="34">
        <v>150</v>
      </c>
      <c r="EU42" s="34">
        <v>151</v>
      </c>
      <c r="EV42" s="34">
        <v>152</v>
      </c>
      <c r="EW42" s="34">
        <v>153</v>
      </c>
      <c r="EX42" s="34">
        <v>154</v>
      </c>
    </row>
    <row r="43" spans="1:154" customFormat="1" ht="15" x14ac:dyDescent="0.25">
      <c r="A43" s="11">
        <v>1</v>
      </c>
      <c r="B43" s="11" t="s">
        <v>31</v>
      </c>
      <c r="C43" s="16">
        <f t="shared" ref="C43:J51" si="9">K43+S43+AA43+AI43+AQ43+AY43+BG43+BO43+BW43+CE43+CM43+CU43+DC43+DK43+DS43+EA43+EI43+EQ43</f>
        <v>5447</v>
      </c>
      <c r="D43" s="16">
        <f t="shared" si="9"/>
        <v>16115968.350000001</v>
      </c>
      <c r="E43" s="16">
        <f t="shared" si="9"/>
        <v>5180</v>
      </c>
      <c r="F43" s="16">
        <f t="shared" si="9"/>
        <v>15328288.959999999</v>
      </c>
      <c r="G43" s="16">
        <f t="shared" si="9"/>
        <v>3922</v>
      </c>
      <c r="H43" s="16">
        <f t="shared" si="9"/>
        <v>11475276.6</v>
      </c>
      <c r="I43" s="16">
        <f t="shared" si="9"/>
        <v>46</v>
      </c>
      <c r="J43" s="16">
        <f t="shared" si="9"/>
        <v>203528.47999999998</v>
      </c>
      <c r="K43" s="12">
        <v>1409</v>
      </c>
      <c r="L43" s="12">
        <v>6020621.8600000003</v>
      </c>
      <c r="M43" s="12">
        <v>1316</v>
      </c>
      <c r="N43" s="12">
        <v>5696224.7299999995</v>
      </c>
      <c r="O43" s="12">
        <v>1070</v>
      </c>
      <c r="P43" s="12">
        <v>4351109.96</v>
      </c>
      <c r="Q43" s="12">
        <v>10</v>
      </c>
      <c r="R43" s="12">
        <v>61587.5</v>
      </c>
      <c r="S43" s="12">
        <v>732</v>
      </c>
      <c r="T43" s="12">
        <v>2223691.8200000003</v>
      </c>
      <c r="U43" s="12">
        <v>708</v>
      </c>
      <c r="V43" s="12">
        <v>2185520.14</v>
      </c>
      <c r="W43" s="12">
        <v>596</v>
      </c>
      <c r="X43" s="12">
        <v>1799026.23</v>
      </c>
      <c r="Y43" s="12">
        <v>30</v>
      </c>
      <c r="Z43" s="12">
        <v>131959.9</v>
      </c>
      <c r="AA43" s="12">
        <v>1521</v>
      </c>
      <c r="AB43" s="12">
        <v>3510447.7399999998</v>
      </c>
      <c r="AC43" s="12">
        <v>1476</v>
      </c>
      <c r="AD43" s="12">
        <v>3402019.2800000003</v>
      </c>
      <c r="AE43" s="12">
        <v>961</v>
      </c>
      <c r="AF43" s="12">
        <v>2355339.3200000003</v>
      </c>
      <c r="AG43" s="12">
        <v>3</v>
      </c>
      <c r="AH43" s="12">
        <v>8451.08</v>
      </c>
      <c r="AI43" s="12">
        <v>233</v>
      </c>
      <c r="AJ43" s="12">
        <v>284697.75</v>
      </c>
      <c r="AK43" s="12">
        <v>224</v>
      </c>
      <c r="AL43" s="12">
        <v>277851.88</v>
      </c>
      <c r="AM43" s="12">
        <v>184</v>
      </c>
      <c r="AN43" s="12">
        <v>211966.37</v>
      </c>
      <c r="AO43" s="12">
        <v>0</v>
      </c>
      <c r="AP43" s="12">
        <v>0</v>
      </c>
      <c r="AQ43" s="12">
        <v>51</v>
      </c>
      <c r="AR43" s="12">
        <v>432208.55</v>
      </c>
      <c r="AS43" s="12">
        <v>14</v>
      </c>
      <c r="AT43" s="12">
        <v>285490.31</v>
      </c>
      <c r="AU43" s="12">
        <v>9</v>
      </c>
      <c r="AV43" s="12">
        <v>164917.79999999999</v>
      </c>
      <c r="AW43" s="12">
        <v>0</v>
      </c>
      <c r="AX43" s="12">
        <v>0</v>
      </c>
      <c r="AY43" s="12">
        <v>21</v>
      </c>
      <c r="AZ43" s="12">
        <v>153586.20000000001</v>
      </c>
      <c r="BA43" s="12">
        <v>18</v>
      </c>
      <c r="BB43" s="12">
        <v>146366.20000000001</v>
      </c>
      <c r="BC43" s="12">
        <v>11</v>
      </c>
      <c r="BD43" s="12">
        <v>138316.20000000001</v>
      </c>
      <c r="BE43" s="12">
        <v>0</v>
      </c>
      <c r="BF43" s="12">
        <v>0</v>
      </c>
      <c r="BG43" s="12">
        <v>107</v>
      </c>
      <c r="BH43" s="12">
        <v>772207.64000000013</v>
      </c>
      <c r="BI43" s="12">
        <v>95</v>
      </c>
      <c r="BJ43" s="12">
        <v>728174.67999999993</v>
      </c>
      <c r="BK43" s="12">
        <v>69</v>
      </c>
      <c r="BL43" s="12">
        <v>576154.91</v>
      </c>
      <c r="BM43" s="12">
        <v>0</v>
      </c>
      <c r="BN43" s="12">
        <v>0</v>
      </c>
      <c r="BO43" s="12">
        <v>117</v>
      </c>
      <c r="BP43" s="12">
        <v>219305.08000000002</v>
      </c>
      <c r="BQ43" s="12">
        <v>114</v>
      </c>
      <c r="BR43" s="12">
        <v>215521.08000000002</v>
      </c>
      <c r="BS43" s="12">
        <v>60</v>
      </c>
      <c r="BT43" s="12">
        <v>151479.78</v>
      </c>
      <c r="BU43" s="12">
        <v>0</v>
      </c>
      <c r="BV43" s="12">
        <v>0</v>
      </c>
      <c r="BW43" s="12">
        <v>1</v>
      </c>
      <c r="BX43" s="12">
        <v>3400</v>
      </c>
      <c r="BY43" s="12">
        <v>1</v>
      </c>
      <c r="BZ43" s="12">
        <v>3400</v>
      </c>
      <c r="CA43" s="36">
        <v>1</v>
      </c>
      <c r="CB43" s="36">
        <v>3400</v>
      </c>
      <c r="CC43" s="36">
        <v>0</v>
      </c>
      <c r="CD43" s="36">
        <v>0</v>
      </c>
      <c r="CE43" s="36">
        <v>4</v>
      </c>
      <c r="CF43" s="36">
        <v>12022</v>
      </c>
      <c r="CG43" s="36">
        <v>4</v>
      </c>
      <c r="CH43" s="36">
        <v>12022</v>
      </c>
      <c r="CI43" s="36">
        <v>3</v>
      </c>
      <c r="CJ43" s="36">
        <v>17144</v>
      </c>
      <c r="CK43" s="36">
        <v>0</v>
      </c>
      <c r="CL43" s="36">
        <v>0</v>
      </c>
      <c r="CM43" s="36">
        <v>0</v>
      </c>
      <c r="CN43" s="36">
        <v>0</v>
      </c>
      <c r="CO43" s="36">
        <v>0</v>
      </c>
      <c r="CP43" s="36">
        <v>0</v>
      </c>
      <c r="CQ43" s="36">
        <v>0</v>
      </c>
      <c r="CR43" s="36">
        <v>0</v>
      </c>
      <c r="CS43" s="36">
        <v>0</v>
      </c>
      <c r="CT43" s="36">
        <v>0</v>
      </c>
      <c r="CU43" s="36">
        <v>1</v>
      </c>
      <c r="CV43" s="36">
        <v>257.58</v>
      </c>
      <c r="CW43" s="36">
        <v>0</v>
      </c>
      <c r="CX43" s="36">
        <v>0</v>
      </c>
      <c r="CY43" s="36">
        <v>0</v>
      </c>
      <c r="CZ43" s="36">
        <v>0</v>
      </c>
      <c r="DA43" s="36">
        <v>0</v>
      </c>
      <c r="DB43" s="36">
        <v>0</v>
      </c>
      <c r="DC43" s="36">
        <v>5</v>
      </c>
      <c r="DD43" s="36">
        <v>53018.020000000004</v>
      </c>
      <c r="DE43" s="36">
        <v>3</v>
      </c>
      <c r="DF43" s="36">
        <v>44477.8</v>
      </c>
      <c r="DG43" s="36">
        <v>2</v>
      </c>
      <c r="DH43" s="36">
        <v>42477.8</v>
      </c>
      <c r="DI43" s="36">
        <v>0</v>
      </c>
      <c r="DJ43" s="36">
        <v>0</v>
      </c>
      <c r="DK43" s="36">
        <v>0</v>
      </c>
      <c r="DL43" s="36">
        <v>0</v>
      </c>
      <c r="DM43" s="36">
        <v>0</v>
      </c>
      <c r="DN43" s="36">
        <v>0</v>
      </c>
      <c r="DO43" s="36">
        <v>0</v>
      </c>
      <c r="DP43" s="36">
        <v>0</v>
      </c>
      <c r="DQ43" s="36">
        <v>0</v>
      </c>
      <c r="DR43" s="36">
        <v>0</v>
      </c>
      <c r="DS43" s="36">
        <v>641</v>
      </c>
      <c r="DT43" s="36">
        <v>1190303.9900000002</v>
      </c>
      <c r="DU43" s="36">
        <v>622</v>
      </c>
      <c r="DV43" s="36">
        <v>1110806.19</v>
      </c>
      <c r="DW43" s="36">
        <v>588</v>
      </c>
      <c r="DX43" s="36">
        <v>1085731.69</v>
      </c>
      <c r="DY43" s="36">
        <v>2</v>
      </c>
      <c r="DZ43" s="36">
        <v>30</v>
      </c>
      <c r="EA43" s="36">
        <v>601</v>
      </c>
      <c r="EB43" s="36">
        <v>1238909.72</v>
      </c>
      <c r="EC43" s="36">
        <v>582</v>
      </c>
      <c r="ED43" s="36">
        <v>1219124.27</v>
      </c>
      <c r="EE43" s="36">
        <v>365</v>
      </c>
      <c r="EF43" s="36">
        <v>576922.14</v>
      </c>
      <c r="EG43" s="36">
        <v>1</v>
      </c>
      <c r="EH43" s="36">
        <v>1500</v>
      </c>
      <c r="EI43" s="36">
        <v>3</v>
      </c>
      <c r="EJ43" s="36">
        <v>1290.4000000000001</v>
      </c>
      <c r="EK43" s="36">
        <v>3</v>
      </c>
      <c r="EL43" s="36">
        <v>1290.4000000000001</v>
      </c>
      <c r="EM43" s="36">
        <v>3</v>
      </c>
      <c r="EN43" s="36">
        <v>1290.4000000000001</v>
      </c>
      <c r="EO43" s="36">
        <v>0</v>
      </c>
      <c r="EP43" s="36">
        <v>0</v>
      </c>
      <c r="EQ43" s="36">
        <v>0</v>
      </c>
      <c r="ER43" s="36">
        <v>0</v>
      </c>
      <c r="ES43" s="36">
        <v>0</v>
      </c>
      <c r="ET43" s="36">
        <v>0</v>
      </c>
      <c r="EU43" s="36">
        <v>0</v>
      </c>
      <c r="EV43" s="36">
        <v>0</v>
      </c>
      <c r="EW43" s="36">
        <v>0</v>
      </c>
      <c r="EX43" s="36">
        <v>0</v>
      </c>
    </row>
    <row r="44" spans="1:154" customFormat="1" ht="15" x14ac:dyDescent="0.25">
      <c r="A44" s="11">
        <v>2</v>
      </c>
      <c r="B44" s="11" t="s">
        <v>32</v>
      </c>
      <c r="C44" s="16">
        <f t="shared" si="9"/>
        <v>7738</v>
      </c>
      <c r="D44" s="16">
        <f t="shared" si="9"/>
        <v>60369668.150000013</v>
      </c>
      <c r="E44" s="16">
        <f t="shared" si="9"/>
        <v>7400</v>
      </c>
      <c r="F44" s="16">
        <f t="shared" si="9"/>
        <v>54824561.680000015</v>
      </c>
      <c r="G44" s="16">
        <f t="shared" si="9"/>
        <v>1005</v>
      </c>
      <c r="H44" s="16">
        <f t="shared" si="9"/>
        <v>7201553.7000000011</v>
      </c>
      <c r="I44" s="16">
        <f t="shared" si="9"/>
        <v>0</v>
      </c>
      <c r="J44" s="16">
        <f t="shared" si="9"/>
        <v>0</v>
      </c>
      <c r="K44" s="12">
        <v>1243</v>
      </c>
      <c r="L44" s="12">
        <v>15023662.270000001</v>
      </c>
      <c r="M44" s="12">
        <v>1161</v>
      </c>
      <c r="N44" s="12">
        <v>13796033.199999999</v>
      </c>
      <c r="O44" s="12">
        <v>222</v>
      </c>
      <c r="P44" s="12">
        <v>2828156.01</v>
      </c>
      <c r="Q44" s="12">
        <v>0</v>
      </c>
      <c r="R44" s="12">
        <v>0</v>
      </c>
      <c r="S44" s="12">
        <v>4299</v>
      </c>
      <c r="T44" s="12">
        <v>27345542.720000003</v>
      </c>
      <c r="U44" s="12">
        <v>4160</v>
      </c>
      <c r="V44" s="12">
        <v>26563553.030000001</v>
      </c>
      <c r="W44" s="12">
        <v>302</v>
      </c>
      <c r="X44" s="12">
        <v>1763197.4700000002</v>
      </c>
      <c r="Y44" s="12">
        <v>0</v>
      </c>
      <c r="Z44" s="12">
        <v>0</v>
      </c>
      <c r="AA44" s="12">
        <v>1158</v>
      </c>
      <c r="AB44" s="12">
        <v>7462475.2699999996</v>
      </c>
      <c r="AC44" s="12">
        <v>1101</v>
      </c>
      <c r="AD44" s="12">
        <v>6912560.5299999993</v>
      </c>
      <c r="AE44" s="12">
        <v>251</v>
      </c>
      <c r="AF44" s="12">
        <v>1320071.75</v>
      </c>
      <c r="AG44" s="12">
        <v>0</v>
      </c>
      <c r="AH44" s="12">
        <v>0</v>
      </c>
      <c r="AI44" s="12">
        <v>412</v>
      </c>
      <c r="AJ44" s="12">
        <v>1558215.0899999999</v>
      </c>
      <c r="AK44" s="12">
        <v>396</v>
      </c>
      <c r="AL44" s="12">
        <v>1237152.8400000001</v>
      </c>
      <c r="AM44" s="12">
        <v>68</v>
      </c>
      <c r="AN44" s="12">
        <v>151460.97</v>
      </c>
      <c r="AO44" s="12">
        <v>0</v>
      </c>
      <c r="AP44" s="12">
        <v>0</v>
      </c>
      <c r="AQ44" s="12">
        <v>10</v>
      </c>
      <c r="AR44" s="12">
        <v>87226.66</v>
      </c>
      <c r="AS44" s="12">
        <v>8</v>
      </c>
      <c r="AT44" s="12">
        <v>81717.399999999994</v>
      </c>
      <c r="AU44" s="12">
        <v>5</v>
      </c>
      <c r="AV44" s="12">
        <v>1400</v>
      </c>
      <c r="AW44" s="12">
        <v>0</v>
      </c>
      <c r="AX44" s="12">
        <v>0</v>
      </c>
      <c r="AY44" s="12">
        <v>9</v>
      </c>
      <c r="AZ44" s="12">
        <v>472439.7</v>
      </c>
      <c r="BA44" s="12">
        <v>9</v>
      </c>
      <c r="BB44" s="12">
        <v>472439.7</v>
      </c>
      <c r="BC44" s="12">
        <v>7</v>
      </c>
      <c r="BD44" s="12">
        <v>471673.9</v>
      </c>
      <c r="BE44" s="12">
        <v>0</v>
      </c>
      <c r="BF44" s="12">
        <v>0</v>
      </c>
      <c r="BG44" s="12">
        <v>357</v>
      </c>
      <c r="BH44" s="12">
        <v>5233079.6099999994</v>
      </c>
      <c r="BI44" s="12">
        <v>329</v>
      </c>
      <c r="BJ44" s="12">
        <v>3168038.01</v>
      </c>
      <c r="BK44" s="12">
        <v>61</v>
      </c>
      <c r="BL44" s="12">
        <v>436499.49</v>
      </c>
      <c r="BM44" s="12">
        <v>0</v>
      </c>
      <c r="BN44" s="12">
        <v>0</v>
      </c>
      <c r="BO44" s="12">
        <v>31</v>
      </c>
      <c r="BP44" s="12">
        <v>1905977.8099999998</v>
      </c>
      <c r="BQ44" s="12">
        <v>25</v>
      </c>
      <c r="BR44" s="12">
        <v>1362697.31</v>
      </c>
      <c r="BS44" s="12">
        <v>7</v>
      </c>
      <c r="BT44" s="12">
        <v>8880</v>
      </c>
      <c r="BU44" s="12">
        <v>0</v>
      </c>
      <c r="BV44" s="12">
        <v>0</v>
      </c>
      <c r="BW44" s="12">
        <v>10</v>
      </c>
      <c r="BX44" s="12">
        <v>14944.07</v>
      </c>
      <c r="BY44" s="12">
        <v>9</v>
      </c>
      <c r="BZ44" s="12">
        <v>12944.07</v>
      </c>
      <c r="CA44" s="36">
        <v>7</v>
      </c>
      <c r="CB44" s="36">
        <v>4811.33</v>
      </c>
      <c r="CC44" s="36">
        <v>0</v>
      </c>
      <c r="CD44" s="36">
        <v>0</v>
      </c>
      <c r="CE44" s="36">
        <v>3</v>
      </c>
      <c r="CF44" s="36">
        <v>19727.78</v>
      </c>
      <c r="CG44" s="36">
        <v>1</v>
      </c>
      <c r="CH44" s="36">
        <v>3498.48</v>
      </c>
      <c r="CI44" s="36">
        <v>0</v>
      </c>
      <c r="CJ44" s="36">
        <v>0</v>
      </c>
      <c r="CK44" s="36">
        <v>0</v>
      </c>
      <c r="CL44" s="36">
        <v>0</v>
      </c>
      <c r="CM44" s="36">
        <v>1</v>
      </c>
      <c r="CN44" s="36">
        <v>16000</v>
      </c>
      <c r="CO44" s="36">
        <v>1</v>
      </c>
      <c r="CP44" s="36">
        <v>16000</v>
      </c>
      <c r="CQ44" s="36">
        <v>0</v>
      </c>
      <c r="CR44" s="36">
        <v>0</v>
      </c>
      <c r="CS44" s="36">
        <v>0</v>
      </c>
      <c r="CT44" s="36">
        <v>0</v>
      </c>
      <c r="CU44" s="36">
        <v>0</v>
      </c>
      <c r="CV44" s="36">
        <v>0</v>
      </c>
      <c r="CW44" s="36">
        <v>0</v>
      </c>
      <c r="CX44" s="36">
        <v>0</v>
      </c>
      <c r="CY44" s="36">
        <v>0</v>
      </c>
      <c r="CZ44" s="36">
        <v>0</v>
      </c>
      <c r="DA44" s="36">
        <v>0</v>
      </c>
      <c r="DB44" s="36">
        <v>0</v>
      </c>
      <c r="DC44" s="36">
        <v>6</v>
      </c>
      <c r="DD44" s="36">
        <v>23415.88</v>
      </c>
      <c r="DE44" s="36">
        <v>6</v>
      </c>
      <c r="DF44" s="36">
        <v>23415.88</v>
      </c>
      <c r="DG44" s="36">
        <v>0</v>
      </c>
      <c r="DH44" s="36">
        <v>0</v>
      </c>
      <c r="DI44" s="36">
        <v>0</v>
      </c>
      <c r="DJ44" s="36">
        <v>0</v>
      </c>
      <c r="DK44" s="36">
        <v>0</v>
      </c>
      <c r="DL44" s="36">
        <v>0</v>
      </c>
      <c r="DM44" s="36">
        <v>0</v>
      </c>
      <c r="DN44" s="36">
        <v>0</v>
      </c>
      <c r="DO44" s="36">
        <v>0</v>
      </c>
      <c r="DP44" s="36">
        <v>0</v>
      </c>
      <c r="DQ44" s="36">
        <v>0</v>
      </c>
      <c r="DR44" s="36">
        <v>0</v>
      </c>
      <c r="DS44" s="36">
        <v>20</v>
      </c>
      <c r="DT44" s="36">
        <v>82367.709999999992</v>
      </c>
      <c r="DU44" s="36">
        <v>20</v>
      </c>
      <c r="DV44" s="36">
        <v>82367.709999999992</v>
      </c>
      <c r="DW44" s="36">
        <v>6</v>
      </c>
      <c r="DX44" s="36">
        <v>59345.5</v>
      </c>
      <c r="DY44" s="36">
        <v>0</v>
      </c>
      <c r="DZ44" s="36">
        <v>0</v>
      </c>
      <c r="EA44" s="36">
        <v>179</v>
      </c>
      <c r="EB44" s="36">
        <v>1124593.58</v>
      </c>
      <c r="EC44" s="36">
        <v>174</v>
      </c>
      <c r="ED44" s="36">
        <v>1092143.52</v>
      </c>
      <c r="EE44" s="36">
        <v>69</v>
      </c>
      <c r="EF44" s="36">
        <v>156057.28000000003</v>
      </c>
      <c r="EG44" s="36">
        <v>0</v>
      </c>
      <c r="EH44" s="36">
        <v>0</v>
      </c>
      <c r="EI44" s="36">
        <v>0</v>
      </c>
      <c r="EJ44" s="36">
        <v>0</v>
      </c>
      <c r="EK44" s="36">
        <v>0</v>
      </c>
      <c r="EL44" s="36">
        <v>0</v>
      </c>
      <c r="EM44" s="36">
        <v>0</v>
      </c>
      <c r="EN44" s="36">
        <v>0</v>
      </c>
      <c r="EO44" s="36">
        <v>0</v>
      </c>
      <c r="EP44" s="36">
        <v>0</v>
      </c>
      <c r="EQ44" s="36">
        <v>0</v>
      </c>
      <c r="ER44" s="36">
        <v>0</v>
      </c>
      <c r="ES44" s="36">
        <v>0</v>
      </c>
      <c r="ET44" s="36">
        <v>0</v>
      </c>
      <c r="EU44" s="36">
        <v>0</v>
      </c>
      <c r="EV44" s="36">
        <v>0</v>
      </c>
      <c r="EW44" s="36">
        <v>0</v>
      </c>
      <c r="EX44" s="36">
        <v>0</v>
      </c>
    </row>
    <row r="45" spans="1:154" customFormat="1" ht="15" x14ac:dyDescent="0.25">
      <c r="A45" s="11">
        <v>3</v>
      </c>
      <c r="B45" s="11" t="s">
        <v>33</v>
      </c>
      <c r="C45" s="16">
        <f t="shared" si="9"/>
        <v>1546</v>
      </c>
      <c r="D45" s="16">
        <f t="shared" si="9"/>
        <v>1870949.26</v>
      </c>
      <c r="E45" s="16">
        <f t="shared" si="9"/>
        <v>1479</v>
      </c>
      <c r="F45" s="16">
        <f t="shared" si="9"/>
        <v>1818499.44</v>
      </c>
      <c r="G45" s="16">
        <f t="shared" si="9"/>
        <v>645</v>
      </c>
      <c r="H45" s="16">
        <f t="shared" si="9"/>
        <v>708948.33000000007</v>
      </c>
      <c r="I45" s="16">
        <f t="shared" si="9"/>
        <v>82</v>
      </c>
      <c r="J45" s="16">
        <f t="shared" si="9"/>
        <v>123214.56</v>
      </c>
      <c r="K45" s="12">
        <v>283</v>
      </c>
      <c r="L45" s="12">
        <v>693048.58000000007</v>
      </c>
      <c r="M45" s="12">
        <v>268</v>
      </c>
      <c r="N45" s="12">
        <v>678157.69</v>
      </c>
      <c r="O45" s="12">
        <v>146</v>
      </c>
      <c r="P45" s="12">
        <v>323641.49</v>
      </c>
      <c r="Q45" s="12">
        <v>19</v>
      </c>
      <c r="R45" s="12">
        <v>52950</v>
      </c>
      <c r="S45" s="12">
        <v>102</v>
      </c>
      <c r="T45" s="12">
        <v>143373.23000000001</v>
      </c>
      <c r="U45" s="12">
        <v>103</v>
      </c>
      <c r="V45" s="12">
        <v>140773.23000000001</v>
      </c>
      <c r="W45" s="12">
        <v>21</v>
      </c>
      <c r="X45" s="12">
        <v>59870.270000000004</v>
      </c>
      <c r="Y45" s="12">
        <v>11</v>
      </c>
      <c r="Z45" s="12">
        <v>19330.560000000001</v>
      </c>
      <c r="AA45" s="12">
        <v>954</v>
      </c>
      <c r="AB45" s="12">
        <v>799237.82000000007</v>
      </c>
      <c r="AC45" s="12">
        <v>920</v>
      </c>
      <c r="AD45" s="12">
        <v>779928.32000000007</v>
      </c>
      <c r="AE45" s="12">
        <v>376</v>
      </c>
      <c r="AF45" s="12">
        <v>227854.07</v>
      </c>
      <c r="AG45" s="12">
        <v>49</v>
      </c>
      <c r="AH45" s="12">
        <v>48334</v>
      </c>
      <c r="AI45" s="12">
        <v>6</v>
      </c>
      <c r="AJ45" s="12">
        <v>8575</v>
      </c>
      <c r="AK45" s="12">
        <v>6</v>
      </c>
      <c r="AL45" s="12">
        <v>8575</v>
      </c>
      <c r="AM45" s="12">
        <v>3</v>
      </c>
      <c r="AN45" s="12">
        <v>1600</v>
      </c>
      <c r="AO45" s="12">
        <v>0</v>
      </c>
      <c r="AP45" s="12">
        <v>0</v>
      </c>
      <c r="AQ45" s="12">
        <v>5</v>
      </c>
      <c r="AR45" s="12">
        <v>8122</v>
      </c>
      <c r="AS45" s="12">
        <v>5</v>
      </c>
      <c r="AT45" s="12">
        <v>8122</v>
      </c>
      <c r="AU45" s="12">
        <v>2</v>
      </c>
      <c r="AV45" s="12">
        <v>750</v>
      </c>
      <c r="AW45" s="12">
        <v>0</v>
      </c>
      <c r="AX45" s="12">
        <v>0</v>
      </c>
      <c r="AY45" s="12">
        <v>11</v>
      </c>
      <c r="AZ45" s="12">
        <v>19185</v>
      </c>
      <c r="BA45" s="12">
        <v>11</v>
      </c>
      <c r="BB45" s="12">
        <v>19185</v>
      </c>
      <c r="BC45" s="12">
        <v>1</v>
      </c>
      <c r="BD45" s="12">
        <v>2000</v>
      </c>
      <c r="BE45" s="12">
        <v>0</v>
      </c>
      <c r="BF45" s="12">
        <v>0</v>
      </c>
      <c r="BG45" s="12">
        <v>46</v>
      </c>
      <c r="BH45" s="12">
        <v>76892.5</v>
      </c>
      <c r="BI45" s="12">
        <v>42</v>
      </c>
      <c r="BJ45" s="12">
        <v>67627.5</v>
      </c>
      <c r="BK45" s="12">
        <v>29</v>
      </c>
      <c r="BL45" s="12">
        <v>33177.5</v>
      </c>
      <c r="BM45" s="12">
        <v>2</v>
      </c>
      <c r="BN45" s="12">
        <v>1800</v>
      </c>
      <c r="BO45" s="12">
        <v>24</v>
      </c>
      <c r="BP45" s="12">
        <v>46645</v>
      </c>
      <c r="BQ45" s="12">
        <v>19</v>
      </c>
      <c r="BR45" s="12">
        <v>42295</v>
      </c>
      <c r="BS45" s="12">
        <v>15</v>
      </c>
      <c r="BT45" s="12">
        <v>14820</v>
      </c>
      <c r="BU45" s="12">
        <v>0</v>
      </c>
      <c r="BV45" s="12">
        <v>0</v>
      </c>
      <c r="BW45" s="12">
        <v>0</v>
      </c>
      <c r="BX45" s="12">
        <v>0</v>
      </c>
      <c r="BY45" s="12">
        <v>0</v>
      </c>
      <c r="BZ45" s="12">
        <v>0</v>
      </c>
      <c r="CA45" s="36">
        <v>0</v>
      </c>
      <c r="CB45" s="36">
        <v>0</v>
      </c>
      <c r="CC45" s="36">
        <v>0</v>
      </c>
      <c r="CD45" s="36">
        <v>0</v>
      </c>
      <c r="CE45" s="36">
        <v>0</v>
      </c>
      <c r="CF45" s="36">
        <v>0</v>
      </c>
      <c r="CG45" s="36">
        <v>0</v>
      </c>
      <c r="CH45" s="36">
        <v>0</v>
      </c>
      <c r="CI45" s="36">
        <v>0</v>
      </c>
      <c r="CJ45" s="36">
        <v>0</v>
      </c>
      <c r="CK45" s="36">
        <v>0</v>
      </c>
      <c r="CL45" s="36">
        <v>0</v>
      </c>
      <c r="CM45" s="36">
        <v>0</v>
      </c>
      <c r="CN45" s="36">
        <v>0</v>
      </c>
      <c r="CO45" s="36">
        <v>0</v>
      </c>
      <c r="CP45" s="36">
        <v>0</v>
      </c>
      <c r="CQ45" s="36">
        <v>0</v>
      </c>
      <c r="CR45" s="36">
        <v>0</v>
      </c>
      <c r="CS45" s="36">
        <v>0</v>
      </c>
      <c r="CT45" s="36">
        <v>0</v>
      </c>
      <c r="CU45" s="36">
        <v>0</v>
      </c>
      <c r="CV45" s="36">
        <v>0</v>
      </c>
      <c r="CW45" s="36">
        <v>0</v>
      </c>
      <c r="CX45" s="36">
        <v>0</v>
      </c>
      <c r="CY45" s="36">
        <v>0</v>
      </c>
      <c r="CZ45" s="36">
        <v>0</v>
      </c>
      <c r="DA45" s="36">
        <v>0</v>
      </c>
      <c r="DB45" s="36">
        <v>0</v>
      </c>
      <c r="DC45" s="36">
        <v>0</v>
      </c>
      <c r="DD45" s="36">
        <v>0</v>
      </c>
      <c r="DE45" s="36">
        <v>0</v>
      </c>
      <c r="DF45" s="36">
        <v>0</v>
      </c>
      <c r="DG45" s="36">
        <v>0</v>
      </c>
      <c r="DH45" s="36">
        <v>0</v>
      </c>
      <c r="DI45" s="36">
        <v>0</v>
      </c>
      <c r="DJ45" s="36">
        <v>0</v>
      </c>
      <c r="DK45" s="36">
        <v>0</v>
      </c>
      <c r="DL45" s="36">
        <v>0</v>
      </c>
      <c r="DM45" s="36">
        <v>0</v>
      </c>
      <c r="DN45" s="36">
        <v>0</v>
      </c>
      <c r="DO45" s="36">
        <v>0</v>
      </c>
      <c r="DP45" s="36">
        <v>0</v>
      </c>
      <c r="DQ45" s="36">
        <v>0</v>
      </c>
      <c r="DR45" s="36">
        <v>0</v>
      </c>
      <c r="DS45" s="36">
        <v>46</v>
      </c>
      <c r="DT45" s="36">
        <v>28359.43</v>
      </c>
      <c r="DU45" s="36">
        <v>38</v>
      </c>
      <c r="DV45" s="36">
        <v>27275</v>
      </c>
      <c r="DW45" s="36">
        <v>37</v>
      </c>
      <c r="DX45" s="36">
        <v>27125</v>
      </c>
      <c r="DY45" s="36">
        <v>0</v>
      </c>
      <c r="DZ45" s="36">
        <v>0</v>
      </c>
      <c r="EA45" s="36">
        <v>69</v>
      </c>
      <c r="EB45" s="36">
        <v>47510.7</v>
      </c>
      <c r="EC45" s="36">
        <v>67</v>
      </c>
      <c r="ED45" s="36">
        <v>46560.7</v>
      </c>
      <c r="EE45" s="36">
        <v>15</v>
      </c>
      <c r="EF45" s="36">
        <v>18110</v>
      </c>
      <c r="EG45" s="36">
        <v>1</v>
      </c>
      <c r="EH45" s="36">
        <v>800</v>
      </c>
      <c r="EI45" s="36">
        <v>0</v>
      </c>
      <c r="EJ45" s="36">
        <v>0</v>
      </c>
      <c r="EK45" s="36">
        <v>0</v>
      </c>
      <c r="EL45" s="36">
        <v>0</v>
      </c>
      <c r="EM45" s="36">
        <v>0</v>
      </c>
      <c r="EN45" s="36">
        <v>0</v>
      </c>
      <c r="EO45" s="36">
        <v>0</v>
      </c>
      <c r="EP45" s="36">
        <v>0</v>
      </c>
      <c r="EQ45" s="36">
        <v>0</v>
      </c>
      <c r="ER45" s="36">
        <v>0</v>
      </c>
      <c r="ES45" s="36">
        <v>0</v>
      </c>
      <c r="ET45" s="36">
        <v>0</v>
      </c>
      <c r="EU45" s="36">
        <v>0</v>
      </c>
      <c r="EV45" s="36">
        <v>0</v>
      </c>
      <c r="EW45" s="36">
        <v>0</v>
      </c>
      <c r="EX45" s="36">
        <v>0</v>
      </c>
    </row>
    <row r="46" spans="1:154" customFormat="1" ht="15" x14ac:dyDescent="0.25">
      <c r="A46" s="11">
        <v>4</v>
      </c>
      <c r="B46" s="11" t="s">
        <v>34</v>
      </c>
      <c r="C46" s="16">
        <f t="shared" si="9"/>
        <v>2351</v>
      </c>
      <c r="D46" s="16">
        <f t="shared" si="9"/>
        <v>10599902.15</v>
      </c>
      <c r="E46" s="16">
        <f t="shared" si="9"/>
        <v>2241</v>
      </c>
      <c r="F46" s="16">
        <f t="shared" si="9"/>
        <v>10406767.680000002</v>
      </c>
      <c r="G46" s="16">
        <f t="shared" si="9"/>
        <v>0</v>
      </c>
      <c r="H46" s="16">
        <f t="shared" si="9"/>
        <v>0</v>
      </c>
      <c r="I46" s="16">
        <f t="shared" si="9"/>
        <v>0</v>
      </c>
      <c r="J46" s="16">
        <f t="shared" si="9"/>
        <v>0</v>
      </c>
      <c r="K46" s="12">
        <v>157</v>
      </c>
      <c r="L46" s="12">
        <v>985972.07</v>
      </c>
      <c r="M46" s="12">
        <v>148</v>
      </c>
      <c r="N46" s="12">
        <v>905630.79</v>
      </c>
      <c r="O46" s="12">
        <v>0</v>
      </c>
      <c r="P46" s="12">
        <v>0</v>
      </c>
      <c r="Q46" s="12">
        <v>0</v>
      </c>
      <c r="R46" s="12">
        <v>0</v>
      </c>
      <c r="S46" s="12">
        <v>1432</v>
      </c>
      <c r="T46" s="12">
        <v>7865170.7800000003</v>
      </c>
      <c r="U46" s="12">
        <v>1360</v>
      </c>
      <c r="V46" s="12">
        <v>7831630.1500000004</v>
      </c>
      <c r="W46" s="12">
        <v>0</v>
      </c>
      <c r="X46" s="12">
        <v>0</v>
      </c>
      <c r="Y46" s="12">
        <v>0</v>
      </c>
      <c r="Z46" s="12">
        <v>0</v>
      </c>
      <c r="AA46" s="12">
        <v>408</v>
      </c>
      <c r="AB46" s="12">
        <v>842185.39</v>
      </c>
      <c r="AC46" s="12">
        <v>402</v>
      </c>
      <c r="AD46" s="12">
        <v>838155.39</v>
      </c>
      <c r="AE46" s="12">
        <v>0</v>
      </c>
      <c r="AF46" s="12">
        <v>0</v>
      </c>
      <c r="AG46" s="12">
        <v>0</v>
      </c>
      <c r="AH46" s="12">
        <v>0</v>
      </c>
      <c r="AI46" s="12">
        <v>47</v>
      </c>
      <c r="AJ46" s="12">
        <v>110872.5</v>
      </c>
      <c r="AK46" s="12">
        <v>45</v>
      </c>
      <c r="AL46" s="12">
        <v>108245</v>
      </c>
      <c r="AM46" s="12">
        <v>0</v>
      </c>
      <c r="AN46" s="12">
        <v>0</v>
      </c>
      <c r="AO46" s="12">
        <v>0</v>
      </c>
      <c r="AP46" s="12">
        <v>0</v>
      </c>
      <c r="AQ46" s="12">
        <v>4</v>
      </c>
      <c r="AR46" s="12">
        <v>250302</v>
      </c>
      <c r="AS46" s="12">
        <v>4</v>
      </c>
      <c r="AT46" s="12">
        <v>209802</v>
      </c>
      <c r="AU46" s="12">
        <v>0</v>
      </c>
      <c r="AV46" s="12">
        <v>0</v>
      </c>
      <c r="AW46" s="12">
        <v>0</v>
      </c>
      <c r="AX46" s="12">
        <v>0</v>
      </c>
      <c r="AY46" s="12">
        <v>13</v>
      </c>
      <c r="AZ46" s="12">
        <v>26697.4</v>
      </c>
      <c r="BA46" s="12">
        <v>13</v>
      </c>
      <c r="BB46" s="12">
        <v>26697.4</v>
      </c>
      <c r="BC46" s="12">
        <v>0</v>
      </c>
      <c r="BD46" s="12">
        <v>0</v>
      </c>
      <c r="BE46" s="12">
        <v>0</v>
      </c>
      <c r="BF46" s="12">
        <v>0</v>
      </c>
      <c r="BG46" s="12">
        <v>65</v>
      </c>
      <c r="BH46" s="12">
        <v>271107.51</v>
      </c>
      <c r="BI46" s="12">
        <v>62</v>
      </c>
      <c r="BJ46" s="12">
        <v>259341.85</v>
      </c>
      <c r="BK46" s="12">
        <v>0</v>
      </c>
      <c r="BL46" s="12">
        <v>0</v>
      </c>
      <c r="BM46" s="12">
        <v>0</v>
      </c>
      <c r="BN46" s="12">
        <v>0</v>
      </c>
      <c r="BO46" s="12">
        <v>16</v>
      </c>
      <c r="BP46" s="12">
        <v>33959.1</v>
      </c>
      <c r="BQ46" s="12">
        <v>16</v>
      </c>
      <c r="BR46" s="12">
        <v>33959.1</v>
      </c>
      <c r="BS46" s="12">
        <v>0</v>
      </c>
      <c r="BT46" s="12">
        <v>0</v>
      </c>
      <c r="BU46" s="12">
        <v>0</v>
      </c>
      <c r="BV46" s="12">
        <v>0</v>
      </c>
      <c r="BW46" s="12">
        <v>1</v>
      </c>
      <c r="BX46" s="12">
        <v>1320</v>
      </c>
      <c r="BY46" s="12">
        <v>1</v>
      </c>
      <c r="BZ46" s="12">
        <v>1385</v>
      </c>
      <c r="CA46" s="36">
        <v>0</v>
      </c>
      <c r="CB46" s="36">
        <v>0</v>
      </c>
      <c r="CC46" s="36">
        <v>0</v>
      </c>
      <c r="CD46" s="36">
        <v>0</v>
      </c>
      <c r="CE46" s="36">
        <v>0</v>
      </c>
      <c r="CF46" s="36">
        <v>0</v>
      </c>
      <c r="CG46" s="36">
        <v>0</v>
      </c>
      <c r="CH46" s="36">
        <v>0</v>
      </c>
      <c r="CI46" s="36">
        <v>0</v>
      </c>
      <c r="CJ46" s="36">
        <v>0</v>
      </c>
      <c r="CK46" s="36">
        <v>0</v>
      </c>
      <c r="CL46" s="36">
        <v>0</v>
      </c>
      <c r="CM46" s="36">
        <v>0</v>
      </c>
      <c r="CN46" s="36">
        <v>0</v>
      </c>
      <c r="CO46" s="36">
        <v>0</v>
      </c>
      <c r="CP46" s="36">
        <v>0</v>
      </c>
      <c r="CQ46" s="36">
        <v>0</v>
      </c>
      <c r="CR46" s="36">
        <v>0</v>
      </c>
      <c r="CS46" s="36">
        <v>0</v>
      </c>
      <c r="CT46" s="36">
        <v>0</v>
      </c>
      <c r="CU46" s="36">
        <v>0</v>
      </c>
      <c r="CV46" s="36">
        <v>0</v>
      </c>
      <c r="CW46" s="36">
        <v>0</v>
      </c>
      <c r="CX46" s="36">
        <v>0</v>
      </c>
      <c r="CY46" s="36">
        <v>0</v>
      </c>
      <c r="CZ46" s="36">
        <v>0</v>
      </c>
      <c r="DA46" s="36">
        <v>0</v>
      </c>
      <c r="DB46" s="36">
        <v>0</v>
      </c>
      <c r="DC46" s="36">
        <v>0</v>
      </c>
      <c r="DD46" s="36">
        <v>0</v>
      </c>
      <c r="DE46" s="36">
        <v>0</v>
      </c>
      <c r="DF46" s="36">
        <v>0</v>
      </c>
      <c r="DG46" s="36">
        <v>0</v>
      </c>
      <c r="DH46" s="36">
        <v>0</v>
      </c>
      <c r="DI46" s="36">
        <v>0</v>
      </c>
      <c r="DJ46" s="36">
        <v>0</v>
      </c>
      <c r="DK46" s="36">
        <v>0</v>
      </c>
      <c r="DL46" s="36">
        <v>0</v>
      </c>
      <c r="DM46" s="36">
        <v>0</v>
      </c>
      <c r="DN46" s="36">
        <v>0</v>
      </c>
      <c r="DO46" s="36">
        <v>0</v>
      </c>
      <c r="DP46" s="36">
        <v>0</v>
      </c>
      <c r="DQ46" s="36">
        <v>0</v>
      </c>
      <c r="DR46" s="36">
        <v>0</v>
      </c>
      <c r="DS46" s="36">
        <v>195</v>
      </c>
      <c r="DT46" s="36">
        <v>205810</v>
      </c>
      <c r="DU46" s="36">
        <v>177</v>
      </c>
      <c r="DV46" s="36">
        <v>185416</v>
      </c>
      <c r="DW46" s="36">
        <v>0</v>
      </c>
      <c r="DX46" s="36">
        <v>0</v>
      </c>
      <c r="DY46" s="36">
        <v>0</v>
      </c>
      <c r="DZ46" s="36">
        <v>0</v>
      </c>
      <c r="EA46" s="36">
        <v>13</v>
      </c>
      <c r="EB46" s="36">
        <v>6505.4</v>
      </c>
      <c r="EC46" s="36">
        <v>13</v>
      </c>
      <c r="ED46" s="36">
        <v>6505</v>
      </c>
      <c r="EE46" s="36">
        <v>0</v>
      </c>
      <c r="EF46" s="36">
        <v>0</v>
      </c>
      <c r="EG46" s="36">
        <v>0</v>
      </c>
      <c r="EH46" s="36">
        <v>0</v>
      </c>
      <c r="EI46" s="36">
        <v>0</v>
      </c>
      <c r="EJ46" s="36">
        <v>0</v>
      </c>
      <c r="EK46" s="36">
        <v>0</v>
      </c>
      <c r="EL46" s="36">
        <v>0</v>
      </c>
      <c r="EM46" s="36">
        <v>0</v>
      </c>
      <c r="EN46" s="36">
        <v>0</v>
      </c>
      <c r="EO46" s="36">
        <v>0</v>
      </c>
      <c r="EP46" s="36">
        <v>0</v>
      </c>
      <c r="EQ46" s="36">
        <v>0</v>
      </c>
      <c r="ER46" s="36">
        <v>0</v>
      </c>
      <c r="ES46" s="36">
        <v>0</v>
      </c>
      <c r="ET46" s="36">
        <v>0</v>
      </c>
      <c r="EU46" s="36">
        <v>0</v>
      </c>
      <c r="EV46" s="36">
        <v>0</v>
      </c>
      <c r="EW46" s="36">
        <v>0</v>
      </c>
      <c r="EX46" s="36">
        <v>0</v>
      </c>
    </row>
    <row r="47" spans="1:154" customFormat="1" ht="15" x14ac:dyDescent="0.25">
      <c r="A47" s="11">
        <v>5</v>
      </c>
      <c r="B47" s="11" t="s">
        <v>35</v>
      </c>
      <c r="C47" s="16">
        <f t="shared" si="9"/>
        <v>2003</v>
      </c>
      <c r="D47" s="16">
        <f t="shared" si="9"/>
        <v>5428164.2899999991</v>
      </c>
      <c r="E47" s="16">
        <f t="shared" si="9"/>
        <v>1962</v>
      </c>
      <c r="F47" s="16">
        <f t="shared" si="9"/>
        <v>5353291.79</v>
      </c>
      <c r="G47" s="16">
        <f t="shared" si="9"/>
        <v>1530</v>
      </c>
      <c r="H47" s="16">
        <f t="shared" si="9"/>
        <v>4189934.85</v>
      </c>
      <c r="I47" s="16">
        <f t="shared" si="9"/>
        <v>85</v>
      </c>
      <c r="J47" s="16">
        <f t="shared" si="9"/>
        <v>218949.7</v>
      </c>
      <c r="K47" s="12">
        <v>460</v>
      </c>
      <c r="L47" s="12">
        <v>2692613.6199999996</v>
      </c>
      <c r="M47" s="12">
        <v>442</v>
      </c>
      <c r="N47" s="12">
        <v>2651060.88</v>
      </c>
      <c r="O47" s="12">
        <v>356</v>
      </c>
      <c r="P47" s="12">
        <v>2235717.25</v>
      </c>
      <c r="Q47" s="12">
        <v>28</v>
      </c>
      <c r="R47" s="12">
        <v>136551</v>
      </c>
      <c r="S47" s="12">
        <v>574</v>
      </c>
      <c r="T47" s="12">
        <v>1360721.66</v>
      </c>
      <c r="U47" s="12">
        <v>561</v>
      </c>
      <c r="V47" s="12">
        <v>1334207.2999999998</v>
      </c>
      <c r="W47" s="12">
        <v>372</v>
      </c>
      <c r="X47" s="12">
        <v>811112.44000000006</v>
      </c>
      <c r="Y47" s="12">
        <v>16</v>
      </c>
      <c r="Z47" s="12">
        <v>51048.7</v>
      </c>
      <c r="AA47" s="12">
        <v>717</v>
      </c>
      <c r="AB47" s="12">
        <v>888255.88</v>
      </c>
      <c r="AC47" s="12">
        <v>712</v>
      </c>
      <c r="AD47" s="12">
        <v>882548.88</v>
      </c>
      <c r="AE47" s="12">
        <v>602</v>
      </c>
      <c r="AF47" s="12">
        <v>863101.88</v>
      </c>
      <c r="AG47" s="12">
        <v>30</v>
      </c>
      <c r="AH47" s="12">
        <v>14282</v>
      </c>
      <c r="AI47" s="12">
        <v>16</v>
      </c>
      <c r="AJ47" s="12">
        <v>39483.449999999997</v>
      </c>
      <c r="AK47" s="12">
        <v>16</v>
      </c>
      <c r="AL47" s="12">
        <v>39483.449999999997</v>
      </c>
      <c r="AM47" s="12">
        <v>10</v>
      </c>
      <c r="AN47" s="12">
        <v>24306</v>
      </c>
      <c r="AO47" s="12">
        <v>0</v>
      </c>
      <c r="AP47" s="12">
        <v>0</v>
      </c>
      <c r="AQ47" s="12">
        <v>13</v>
      </c>
      <c r="AR47" s="12">
        <v>23388</v>
      </c>
      <c r="AS47" s="12">
        <v>13</v>
      </c>
      <c r="AT47" s="12">
        <v>23388</v>
      </c>
      <c r="AU47" s="12">
        <v>11</v>
      </c>
      <c r="AV47" s="12">
        <v>2988</v>
      </c>
      <c r="AW47" s="12">
        <v>0</v>
      </c>
      <c r="AX47" s="12">
        <v>0</v>
      </c>
      <c r="AY47" s="12">
        <v>27</v>
      </c>
      <c r="AZ47" s="12">
        <v>26310</v>
      </c>
      <c r="BA47" s="12">
        <v>27</v>
      </c>
      <c r="BB47" s="12">
        <v>27210</v>
      </c>
      <c r="BC47" s="12">
        <v>24</v>
      </c>
      <c r="BD47" s="12">
        <v>7310</v>
      </c>
      <c r="BE47" s="12">
        <v>0</v>
      </c>
      <c r="BF47" s="12">
        <v>0</v>
      </c>
      <c r="BG47" s="12">
        <v>61</v>
      </c>
      <c r="BH47" s="12">
        <v>196799.5</v>
      </c>
      <c r="BI47" s="12">
        <v>57</v>
      </c>
      <c r="BJ47" s="12">
        <v>195019.5</v>
      </c>
      <c r="BK47" s="12">
        <v>37</v>
      </c>
      <c r="BL47" s="12">
        <v>102014.5</v>
      </c>
      <c r="BM47" s="12">
        <v>4</v>
      </c>
      <c r="BN47" s="12">
        <v>11450</v>
      </c>
      <c r="BO47" s="12">
        <v>58</v>
      </c>
      <c r="BP47" s="12">
        <v>96645.6</v>
      </c>
      <c r="BQ47" s="12">
        <v>57</v>
      </c>
      <c r="BR47" s="12">
        <v>96427.199999999997</v>
      </c>
      <c r="BS47" s="12">
        <v>48</v>
      </c>
      <c r="BT47" s="12">
        <v>69624.2</v>
      </c>
      <c r="BU47" s="12">
        <v>2</v>
      </c>
      <c r="BV47" s="12">
        <v>2750</v>
      </c>
      <c r="BW47" s="12">
        <v>0</v>
      </c>
      <c r="BX47" s="12">
        <v>0</v>
      </c>
      <c r="BY47" s="12">
        <v>0</v>
      </c>
      <c r="BZ47" s="12">
        <v>0</v>
      </c>
      <c r="CA47" s="36">
        <v>0</v>
      </c>
      <c r="CB47" s="36">
        <v>0</v>
      </c>
      <c r="CC47" s="36">
        <v>0</v>
      </c>
      <c r="CD47" s="36">
        <v>0</v>
      </c>
      <c r="CE47" s="36">
        <v>2</v>
      </c>
      <c r="CF47" s="36">
        <v>10780</v>
      </c>
      <c r="CG47" s="36">
        <v>2</v>
      </c>
      <c r="CH47" s="36">
        <v>10780</v>
      </c>
      <c r="CI47" s="36">
        <v>1</v>
      </c>
      <c r="CJ47" s="36">
        <v>220</v>
      </c>
      <c r="CK47" s="36">
        <v>0</v>
      </c>
      <c r="CL47" s="36">
        <v>0</v>
      </c>
      <c r="CM47" s="36">
        <v>0</v>
      </c>
      <c r="CN47" s="36">
        <v>0</v>
      </c>
      <c r="CO47" s="36">
        <v>0</v>
      </c>
      <c r="CP47" s="36">
        <v>0</v>
      </c>
      <c r="CQ47" s="36">
        <v>0</v>
      </c>
      <c r="CR47" s="36">
        <v>0</v>
      </c>
      <c r="CS47" s="36">
        <v>0</v>
      </c>
      <c r="CT47" s="36">
        <v>0</v>
      </c>
      <c r="CU47" s="36">
        <v>0</v>
      </c>
      <c r="CV47" s="36">
        <v>0</v>
      </c>
      <c r="CW47" s="36">
        <v>0</v>
      </c>
      <c r="CX47" s="36">
        <v>0</v>
      </c>
      <c r="CY47" s="36">
        <v>0</v>
      </c>
      <c r="CZ47" s="36">
        <v>0</v>
      </c>
      <c r="DA47" s="36">
        <v>0</v>
      </c>
      <c r="DB47" s="36">
        <v>0</v>
      </c>
      <c r="DC47" s="36">
        <v>1</v>
      </c>
      <c r="DD47" s="36">
        <v>10000</v>
      </c>
      <c r="DE47" s="36">
        <v>1</v>
      </c>
      <c r="DF47" s="36">
        <v>10000</v>
      </c>
      <c r="DG47" s="36">
        <v>1</v>
      </c>
      <c r="DH47" s="36">
        <v>5000</v>
      </c>
      <c r="DI47" s="36">
        <v>0</v>
      </c>
      <c r="DJ47" s="36">
        <v>0</v>
      </c>
      <c r="DK47" s="36">
        <v>1</v>
      </c>
      <c r="DL47" s="36">
        <v>2000</v>
      </c>
      <c r="DM47" s="36">
        <v>1</v>
      </c>
      <c r="DN47" s="36">
        <v>2000</v>
      </c>
      <c r="DO47" s="36">
        <v>0</v>
      </c>
      <c r="DP47" s="36">
        <v>0</v>
      </c>
      <c r="DQ47" s="36">
        <v>0</v>
      </c>
      <c r="DR47" s="36">
        <v>0</v>
      </c>
      <c r="DS47" s="36">
        <v>32</v>
      </c>
      <c r="DT47" s="36">
        <v>55717.58</v>
      </c>
      <c r="DU47" s="36">
        <v>32</v>
      </c>
      <c r="DV47" s="36">
        <v>55717.58</v>
      </c>
      <c r="DW47" s="36">
        <v>30</v>
      </c>
      <c r="DX47" s="36">
        <v>44691.58</v>
      </c>
      <c r="DY47" s="36">
        <v>2</v>
      </c>
      <c r="DZ47" s="36">
        <v>268</v>
      </c>
      <c r="EA47" s="36">
        <v>40</v>
      </c>
      <c r="EB47" s="36">
        <v>20449</v>
      </c>
      <c r="EC47" s="36">
        <v>40</v>
      </c>
      <c r="ED47" s="36">
        <v>20449</v>
      </c>
      <c r="EE47" s="36">
        <v>37</v>
      </c>
      <c r="EF47" s="36">
        <v>18849</v>
      </c>
      <c r="EG47" s="36">
        <v>3</v>
      </c>
      <c r="EH47" s="36">
        <v>2600</v>
      </c>
      <c r="EI47" s="36">
        <v>1</v>
      </c>
      <c r="EJ47" s="36">
        <v>5000</v>
      </c>
      <c r="EK47" s="36">
        <v>1</v>
      </c>
      <c r="EL47" s="36">
        <v>5000</v>
      </c>
      <c r="EM47" s="36">
        <v>1</v>
      </c>
      <c r="EN47" s="36">
        <v>5000</v>
      </c>
      <c r="EO47" s="36">
        <v>0</v>
      </c>
      <c r="EP47" s="36">
        <v>0</v>
      </c>
      <c r="EQ47" s="36">
        <v>0</v>
      </c>
      <c r="ER47" s="36">
        <v>0</v>
      </c>
      <c r="ES47" s="36">
        <v>0</v>
      </c>
      <c r="ET47" s="36">
        <v>0</v>
      </c>
      <c r="EU47" s="36">
        <v>0</v>
      </c>
      <c r="EV47" s="36">
        <v>0</v>
      </c>
      <c r="EW47" s="36">
        <v>0</v>
      </c>
      <c r="EX47" s="36">
        <v>0</v>
      </c>
    </row>
    <row r="48" spans="1:154" customFormat="1" ht="15" x14ac:dyDescent="0.25">
      <c r="A48" s="11">
        <v>6</v>
      </c>
      <c r="B48" s="11" t="s">
        <v>36</v>
      </c>
      <c r="C48" s="16">
        <f t="shared" si="9"/>
        <v>2911</v>
      </c>
      <c r="D48" s="16">
        <f t="shared" si="9"/>
        <v>7443551.8000000017</v>
      </c>
      <c r="E48" s="16">
        <f t="shared" si="9"/>
        <v>2839</v>
      </c>
      <c r="F48" s="16">
        <f t="shared" si="9"/>
        <v>6552435.1000000006</v>
      </c>
      <c r="G48" s="16">
        <f t="shared" si="9"/>
        <v>2772</v>
      </c>
      <c r="H48" s="16">
        <f t="shared" si="9"/>
        <v>6460942.3400000008</v>
      </c>
      <c r="I48" s="16">
        <f t="shared" si="9"/>
        <v>26</v>
      </c>
      <c r="J48" s="16">
        <f t="shared" si="9"/>
        <v>169370</v>
      </c>
      <c r="K48" s="12">
        <v>422</v>
      </c>
      <c r="L48" s="12">
        <v>1293874.1500000001</v>
      </c>
      <c r="M48" s="12">
        <v>410</v>
      </c>
      <c r="N48" s="12">
        <v>1252414.02</v>
      </c>
      <c r="O48" s="12">
        <v>402</v>
      </c>
      <c r="P48" s="12">
        <v>1235301.3900000001</v>
      </c>
      <c r="Q48" s="12">
        <v>8</v>
      </c>
      <c r="R48" s="12">
        <v>64299</v>
      </c>
      <c r="S48" s="12">
        <v>261</v>
      </c>
      <c r="T48" s="12">
        <v>803874.72</v>
      </c>
      <c r="U48" s="12">
        <v>254</v>
      </c>
      <c r="V48" s="12">
        <v>797733.12</v>
      </c>
      <c r="W48" s="12">
        <v>236</v>
      </c>
      <c r="X48" s="12">
        <v>707752.41999999993</v>
      </c>
      <c r="Y48" s="12">
        <v>18</v>
      </c>
      <c r="Z48" s="12">
        <v>105071</v>
      </c>
      <c r="AA48" s="12">
        <v>932</v>
      </c>
      <c r="AB48" s="12">
        <v>1212686.96</v>
      </c>
      <c r="AC48" s="12">
        <v>912</v>
      </c>
      <c r="AD48" s="12">
        <v>1193626.96</v>
      </c>
      <c r="AE48" s="12">
        <v>912</v>
      </c>
      <c r="AF48" s="13">
        <v>1193626.9300000002</v>
      </c>
      <c r="AG48" s="12">
        <v>0</v>
      </c>
      <c r="AH48" s="12">
        <v>0</v>
      </c>
      <c r="AI48" s="12">
        <v>36</v>
      </c>
      <c r="AJ48" s="12">
        <v>65682.12</v>
      </c>
      <c r="AK48" s="12">
        <v>36</v>
      </c>
      <c r="AL48" s="12">
        <v>65682.12</v>
      </c>
      <c r="AM48" s="12">
        <v>36</v>
      </c>
      <c r="AN48" s="12">
        <v>65682.12</v>
      </c>
      <c r="AO48" s="12">
        <v>0</v>
      </c>
      <c r="AP48" s="12">
        <v>0</v>
      </c>
      <c r="AQ48" s="12">
        <v>10</v>
      </c>
      <c r="AR48" s="12">
        <v>403130.91</v>
      </c>
      <c r="AS48" s="12">
        <v>9</v>
      </c>
      <c r="AT48" s="12">
        <v>9973.25</v>
      </c>
      <c r="AU48" s="12">
        <v>4</v>
      </c>
      <c r="AV48" s="12">
        <v>5473.25</v>
      </c>
      <c r="AW48" s="12">
        <v>0</v>
      </c>
      <c r="AX48" s="12">
        <v>0</v>
      </c>
      <c r="AY48" s="12">
        <v>2</v>
      </c>
      <c r="AZ48" s="12">
        <v>17910</v>
      </c>
      <c r="BA48" s="12">
        <v>2</v>
      </c>
      <c r="BB48" s="12">
        <v>17910</v>
      </c>
      <c r="BC48" s="12">
        <v>1</v>
      </c>
      <c r="BD48" s="12">
        <v>17490</v>
      </c>
      <c r="BE48" s="12">
        <v>0</v>
      </c>
      <c r="BF48" s="12">
        <v>0</v>
      </c>
      <c r="BG48" s="12">
        <v>468</v>
      </c>
      <c r="BH48" s="12">
        <v>2459741.5299999998</v>
      </c>
      <c r="BI48" s="12">
        <v>464</v>
      </c>
      <c r="BJ48" s="12">
        <v>2447192.48</v>
      </c>
      <c r="BK48" s="12">
        <v>443</v>
      </c>
      <c r="BL48" s="12">
        <v>2471545.08</v>
      </c>
      <c r="BM48" s="12">
        <v>0</v>
      </c>
      <c r="BN48" s="12">
        <v>0</v>
      </c>
      <c r="BO48" s="12">
        <v>242</v>
      </c>
      <c r="BP48" s="12">
        <v>346541.61</v>
      </c>
      <c r="BQ48" s="12">
        <v>221</v>
      </c>
      <c r="BR48" s="12">
        <v>327890.99</v>
      </c>
      <c r="BS48" s="12">
        <v>211</v>
      </c>
      <c r="BT48" s="12">
        <v>327890.99</v>
      </c>
      <c r="BU48" s="12">
        <v>0</v>
      </c>
      <c r="BV48" s="12">
        <v>0</v>
      </c>
      <c r="BW48" s="12">
        <v>1</v>
      </c>
      <c r="BX48" s="12">
        <v>88</v>
      </c>
      <c r="BY48" s="12">
        <v>1</v>
      </c>
      <c r="BZ48" s="12">
        <v>88</v>
      </c>
      <c r="CA48" s="36">
        <v>1</v>
      </c>
      <c r="CB48" s="36">
        <v>88</v>
      </c>
      <c r="CC48" s="36">
        <v>0</v>
      </c>
      <c r="CD48" s="36">
        <v>0</v>
      </c>
      <c r="CE48" s="36">
        <v>2</v>
      </c>
      <c r="CF48" s="36">
        <v>1800</v>
      </c>
      <c r="CG48" s="36">
        <v>2</v>
      </c>
      <c r="CH48" s="36">
        <v>1800</v>
      </c>
      <c r="CI48" s="36">
        <v>2</v>
      </c>
      <c r="CJ48" s="36">
        <v>1800</v>
      </c>
      <c r="CK48" s="36">
        <v>0</v>
      </c>
      <c r="CL48" s="36">
        <v>0</v>
      </c>
      <c r="CM48" s="36">
        <v>0</v>
      </c>
      <c r="CN48" s="36">
        <v>0</v>
      </c>
      <c r="CO48" s="36">
        <v>0</v>
      </c>
      <c r="CP48" s="36">
        <v>0</v>
      </c>
      <c r="CQ48" s="36">
        <v>0</v>
      </c>
      <c r="CR48" s="36">
        <v>0</v>
      </c>
      <c r="CS48" s="36">
        <v>0</v>
      </c>
      <c r="CT48" s="36">
        <v>0</v>
      </c>
      <c r="CU48" s="36">
        <v>0</v>
      </c>
      <c r="CV48" s="36">
        <v>0</v>
      </c>
      <c r="CW48" s="36">
        <v>0</v>
      </c>
      <c r="CX48" s="36">
        <v>0</v>
      </c>
      <c r="CY48" s="36">
        <v>0</v>
      </c>
      <c r="CZ48" s="36">
        <v>0</v>
      </c>
      <c r="DA48" s="36">
        <v>0</v>
      </c>
      <c r="DB48" s="36">
        <v>0</v>
      </c>
      <c r="DC48" s="36">
        <v>1</v>
      </c>
      <c r="DD48" s="36">
        <v>393157.66</v>
      </c>
      <c r="DE48" s="36">
        <v>0</v>
      </c>
      <c r="DF48" s="36">
        <v>0</v>
      </c>
      <c r="DG48" s="36">
        <v>0</v>
      </c>
      <c r="DH48" s="36">
        <v>0</v>
      </c>
      <c r="DI48" s="36">
        <v>0</v>
      </c>
      <c r="DJ48" s="36">
        <v>0</v>
      </c>
      <c r="DK48" s="36">
        <v>0</v>
      </c>
      <c r="DL48" s="36">
        <v>0</v>
      </c>
      <c r="DM48" s="36">
        <v>0</v>
      </c>
      <c r="DN48" s="36">
        <v>0</v>
      </c>
      <c r="DO48" s="36">
        <v>0</v>
      </c>
      <c r="DP48" s="36">
        <v>0</v>
      </c>
      <c r="DQ48" s="36">
        <v>0</v>
      </c>
      <c r="DR48" s="36">
        <v>0</v>
      </c>
      <c r="DS48" s="36">
        <v>172</v>
      </c>
      <c r="DT48" s="36">
        <v>147997.78</v>
      </c>
      <c r="DU48" s="36">
        <v>170</v>
      </c>
      <c r="DV48" s="36">
        <v>147897.78</v>
      </c>
      <c r="DW48" s="36">
        <v>169</v>
      </c>
      <c r="DX48" s="36">
        <v>147247.78</v>
      </c>
      <c r="DY48" s="36">
        <v>0</v>
      </c>
      <c r="DZ48" s="36">
        <v>0</v>
      </c>
      <c r="EA48" s="36">
        <v>358</v>
      </c>
      <c r="EB48" s="36">
        <v>287252.36</v>
      </c>
      <c r="EC48" s="36">
        <v>355</v>
      </c>
      <c r="ED48" s="36">
        <v>287112.38</v>
      </c>
      <c r="EE48" s="36">
        <v>354</v>
      </c>
      <c r="EF48" s="36">
        <v>286944.38</v>
      </c>
      <c r="EG48" s="36">
        <v>0</v>
      </c>
      <c r="EH48" s="36">
        <v>0</v>
      </c>
      <c r="EI48" s="36">
        <v>3</v>
      </c>
      <c r="EJ48" s="36">
        <v>9714</v>
      </c>
      <c r="EK48" s="36">
        <v>2</v>
      </c>
      <c r="EL48" s="36">
        <v>3014</v>
      </c>
      <c r="EM48" s="36">
        <v>0</v>
      </c>
      <c r="EN48" s="36">
        <v>0</v>
      </c>
      <c r="EO48" s="36">
        <v>0</v>
      </c>
      <c r="EP48" s="36">
        <v>0</v>
      </c>
      <c r="EQ48" s="36">
        <v>1</v>
      </c>
      <c r="ER48" s="36">
        <v>100</v>
      </c>
      <c r="ES48" s="36">
        <v>1</v>
      </c>
      <c r="ET48" s="36">
        <v>100</v>
      </c>
      <c r="EU48" s="36">
        <v>1</v>
      </c>
      <c r="EV48" s="36">
        <v>100</v>
      </c>
      <c r="EW48" s="36">
        <v>0</v>
      </c>
      <c r="EX48" s="36">
        <v>0</v>
      </c>
    </row>
    <row r="49" spans="1:154" customFormat="1" ht="15" x14ac:dyDescent="0.25">
      <c r="A49" s="11">
        <v>7</v>
      </c>
      <c r="B49" s="11" t="s">
        <v>37</v>
      </c>
      <c r="C49" s="16">
        <f t="shared" si="9"/>
        <v>618</v>
      </c>
      <c r="D49" s="16">
        <f t="shared" si="9"/>
        <v>859063.41</v>
      </c>
      <c r="E49" s="16">
        <f t="shared" si="9"/>
        <v>588</v>
      </c>
      <c r="F49" s="16">
        <f t="shared" si="9"/>
        <v>844486.41</v>
      </c>
      <c r="G49" s="16">
        <f t="shared" si="9"/>
        <v>580</v>
      </c>
      <c r="H49" s="16">
        <f t="shared" si="9"/>
        <v>825239.3600000001</v>
      </c>
      <c r="I49" s="16">
        <f t="shared" si="9"/>
        <v>2</v>
      </c>
      <c r="J49" s="16">
        <f t="shared" si="9"/>
        <v>5000</v>
      </c>
      <c r="K49" s="12">
        <v>176</v>
      </c>
      <c r="L49" s="12">
        <v>407279.15</v>
      </c>
      <c r="M49" s="12">
        <v>161</v>
      </c>
      <c r="N49" s="12">
        <v>401812.15</v>
      </c>
      <c r="O49" s="12">
        <v>171</v>
      </c>
      <c r="P49" s="12">
        <v>401812.15</v>
      </c>
      <c r="Q49" s="12">
        <v>0</v>
      </c>
      <c r="R49" s="12">
        <v>0</v>
      </c>
      <c r="S49" s="12">
        <v>47</v>
      </c>
      <c r="T49" s="12">
        <v>100169.54000000001</v>
      </c>
      <c r="U49" s="12">
        <v>45</v>
      </c>
      <c r="V49" s="12">
        <v>95169.540000000008</v>
      </c>
      <c r="W49" s="12">
        <v>45</v>
      </c>
      <c r="X49" s="12">
        <v>95169.540000000008</v>
      </c>
      <c r="Y49" s="12">
        <v>2</v>
      </c>
      <c r="Z49" s="12">
        <v>5000</v>
      </c>
      <c r="AA49" s="12">
        <v>215</v>
      </c>
      <c r="AB49" s="12">
        <v>141448.08000000002</v>
      </c>
      <c r="AC49" s="12">
        <v>208</v>
      </c>
      <c r="AD49" s="12">
        <v>139436.08000000002</v>
      </c>
      <c r="AE49" s="12">
        <v>199</v>
      </c>
      <c r="AF49" s="12">
        <v>134226</v>
      </c>
      <c r="AG49" s="12">
        <v>0</v>
      </c>
      <c r="AH49" s="12">
        <v>0</v>
      </c>
      <c r="AI49" s="12">
        <v>4</v>
      </c>
      <c r="AJ49" s="12">
        <v>3500</v>
      </c>
      <c r="AK49" s="12">
        <v>4</v>
      </c>
      <c r="AL49" s="12">
        <v>3500</v>
      </c>
      <c r="AM49" s="12">
        <v>4</v>
      </c>
      <c r="AN49" s="12">
        <v>3500</v>
      </c>
      <c r="AO49" s="12">
        <v>0</v>
      </c>
      <c r="AP49" s="12">
        <v>0</v>
      </c>
      <c r="AQ49" s="12">
        <v>7</v>
      </c>
      <c r="AR49" s="12">
        <v>3550.47</v>
      </c>
      <c r="AS49" s="12">
        <v>6</v>
      </c>
      <c r="AT49" s="12">
        <v>3557.47</v>
      </c>
      <c r="AU49" s="12">
        <v>6</v>
      </c>
      <c r="AV49" s="12">
        <v>3550.5</v>
      </c>
      <c r="AW49" s="12">
        <v>0</v>
      </c>
      <c r="AX49" s="12">
        <v>0</v>
      </c>
      <c r="AY49" s="12">
        <v>2</v>
      </c>
      <c r="AZ49" s="12">
        <v>890.68</v>
      </c>
      <c r="BA49" s="12">
        <v>2</v>
      </c>
      <c r="BB49" s="12">
        <v>890.68</v>
      </c>
      <c r="BC49" s="12">
        <v>2</v>
      </c>
      <c r="BD49" s="12">
        <v>890.68</v>
      </c>
      <c r="BE49" s="12">
        <v>0</v>
      </c>
      <c r="BF49" s="12">
        <v>0</v>
      </c>
      <c r="BG49" s="12">
        <v>15</v>
      </c>
      <c r="BH49" s="12">
        <v>85986.790000000008</v>
      </c>
      <c r="BI49" s="12">
        <v>14</v>
      </c>
      <c r="BJ49" s="12">
        <v>84986.790000000008</v>
      </c>
      <c r="BK49" s="12">
        <v>13</v>
      </c>
      <c r="BL49" s="12">
        <v>84236.790000000008</v>
      </c>
      <c r="BM49" s="12">
        <v>0</v>
      </c>
      <c r="BN49" s="12">
        <v>0</v>
      </c>
      <c r="BO49" s="12">
        <v>5</v>
      </c>
      <c r="BP49" s="12">
        <v>8350</v>
      </c>
      <c r="BQ49" s="12">
        <v>5</v>
      </c>
      <c r="BR49" s="12">
        <v>8350</v>
      </c>
      <c r="BS49" s="12">
        <v>4</v>
      </c>
      <c r="BT49" s="12">
        <v>4000</v>
      </c>
      <c r="BU49" s="12">
        <v>0</v>
      </c>
      <c r="BV49" s="12">
        <v>0</v>
      </c>
      <c r="BW49" s="12">
        <v>2</v>
      </c>
      <c r="BX49" s="12">
        <v>4286.7</v>
      </c>
      <c r="BY49" s="12">
        <v>2</v>
      </c>
      <c r="BZ49" s="12">
        <v>4286.7</v>
      </c>
      <c r="CA49" s="36">
        <v>2</v>
      </c>
      <c r="CB49" s="36">
        <v>4286.7</v>
      </c>
      <c r="CC49" s="36">
        <v>0</v>
      </c>
      <c r="CD49" s="36">
        <v>0</v>
      </c>
      <c r="CE49" s="36">
        <v>1</v>
      </c>
      <c r="CF49" s="36">
        <v>300</v>
      </c>
      <c r="CG49" s="36">
        <v>1</v>
      </c>
      <c r="CH49" s="36">
        <v>300</v>
      </c>
      <c r="CI49" s="36">
        <v>1</v>
      </c>
      <c r="CJ49" s="36">
        <v>300</v>
      </c>
      <c r="CK49" s="36">
        <v>0</v>
      </c>
      <c r="CL49" s="36">
        <v>0</v>
      </c>
      <c r="CM49" s="36">
        <v>0</v>
      </c>
      <c r="CN49" s="36">
        <v>0</v>
      </c>
      <c r="CO49" s="36">
        <v>0</v>
      </c>
      <c r="CP49" s="36">
        <v>0</v>
      </c>
      <c r="CQ49" s="36">
        <v>0</v>
      </c>
      <c r="CR49" s="36">
        <v>0</v>
      </c>
      <c r="CS49" s="36">
        <v>0</v>
      </c>
      <c r="CT49" s="36">
        <v>0</v>
      </c>
      <c r="CU49" s="36">
        <v>0</v>
      </c>
      <c r="CV49" s="36">
        <v>0</v>
      </c>
      <c r="CW49" s="36">
        <v>0</v>
      </c>
      <c r="CX49" s="36">
        <v>0</v>
      </c>
      <c r="CY49" s="36">
        <v>0</v>
      </c>
      <c r="CZ49" s="36">
        <v>0</v>
      </c>
      <c r="DA49" s="36">
        <v>0</v>
      </c>
      <c r="DB49" s="36">
        <v>0</v>
      </c>
      <c r="DC49" s="36">
        <v>0</v>
      </c>
      <c r="DD49" s="36">
        <v>0</v>
      </c>
      <c r="DE49" s="36">
        <v>0</v>
      </c>
      <c r="DF49" s="36">
        <v>0</v>
      </c>
      <c r="DG49" s="36">
        <v>0</v>
      </c>
      <c r="DH49" s="36">
        <v>0</v>
      </c>
      <c r="DI49" s="36">
        <v>0</v>
      </c>
      <c r="DJ49" s="36">
        <v>0</v>
      </c>
      <c r="DK49" s="36">
        <v>0</v>
      </c>
      <c r="DL49" s="36">
        <v>0</v>
      </c>
      <c r="DM49" s="36">
        <v>0</v>
      </c>
      <c r="DN49" s="36">
        <v>0</v>
      </c>
      <c r="DO49" s="36">
        <v>0</v>
      </c>
      <c r="DP49" s="36">
        <v>0</v>
      </c>
      <c r="DQ49" s="36">
        <v>0</v>
      </c>
      <c r="DR49" s="36">
        <v>0</v>
      </c>
      <c r="DS49" s="36">
        <v>18</v>
      </c>
      <c r="DT49" s="36">
        <v>31300</v>
      </c>
      <c r="DU49" s="36">
        <v>18</v>
      </c>
      <c r="DV49" s="36">
        <v>31300</v>
      </c>
      <c r="DW49" s="36">
        <v>18</v>
      </c>
      <c r="DX49" s="36">
        <v>31300</v>
      </c>
      <c r="DY49" s="36">
        <v>0</v>
      </c>
      <c r="DZ49" s="36">
        <v>0</v>
      </c>
      <c r="EA49" s="36">
        <v>126</v>
      </c>
      <c r="EB49" s="36">
        <v>72002</v>
      </c>
      <c r="EC49" s="36">
        <v>122</v>
      </c>
      <c r="ED49" s="36">
        <v>70897</v>
      </c>
      <c r="EE49" s="36">
        <v>115</v>
      </c>
      <c r="EF49" s="36">
        <v>61967</v>
      </c>
      <c r="EG49" s="36">
        <v>0</v>
      </c>
      <c r="EH49" s="36">
        <v>0</v>
      </c>
      <c r="EI49" s="36">
        <v>0</v>
      </c>
      <c r="EJ49" s="36">
        <v>0</v>
      </c>
      <c r="EK49" s="36">
        <v>0</v>
      </c>
      <c r="EL49" s="36">
        <v>0</v>
      </c>
      <c r="EM49" s="36">
        <v>0</v>
      </c>
      <c r="EN49" s="36">
        <v>0</v>
      </c>
      <c r="EO49" s="36">
        <v>0</v>
      </c>
      <c r="EP49" s="36">
        <v>0</v>
      </c>
      <c r="EQ49" s="36">
        <v>0</v>
      </c>
      <c r="ER49" s="36">
        <v>0</v>
      </c>
      <c r="ES49" s="36">
        <v>0</v>
      </c>
      <c r="ET49" s="36">
        <v>0</v>
      </c>
      <c r="EU49" s="36">
        <v>0</v>
      </c>
      <c r="EV49" s="36">
        <v>0</v>
      </c>
      <c r="EW49" s="36">
        <v>0</v>
      </c>
      <c r="EX49" s="36">
        <v>0</v>
      </c>
    </row>
    <row r="50" spans="1:154" customFormat="1" ht="15" x14ac:dyDescent="0.25">
      <c r="A50" s="11">
        <v>8</v>
      </c>
      <c r="B50" s="11" t="s">
        <v>38</v>
      </c>
      <c r="C50" s="16">
        <f t="shared" si="9"/>
        <v>401</v>
      </c>
      <c r="D50" s="16">
        <f t="shared" si="9"/>
        <v>424426.86000000004</v>
      </c>
      <c r="E50" s="16">
        <f t="shared" si="9"/>
        <v>395</v>
      </c>
      <c r="F50" s="16">
        <f t="shared" si="9"/>
        <v>421544.12</v>
      </c>
      <c r="G50" s="16">
        <f t="shared" si="9"/>
        <v>364</v>
      </c>
      <c r="H50" s="16">
        <f t="shared" si="9"/>
        <v>399503.91</v>
      </c>
      <c r="I50" s="16">
        <f t="shared" si="9"/>
        <v>10</v>
      </c>
      <c r="J50" s="16">
        <f t="shared" si="9"/>
        <v>10000</v>
      </c>
      <c r="K50" s="12">
        <v>110</v>
      </c>
      <c r="L50" s="12">
        <v>157973.79</v>
      </c>
      <c r="M50" s="12">
        <v>108</v>
      </c>
      <c r="N50" s="12">
        <v>157623.79</v>
      </c>
      <c r="O50" s="12">
        <v>95</v>
      </c>
      <c r="P50" s="12">
        <v>147503.79</v>
      </c>
      <c r="Q50" s="12">
        <v>0</v>
      </c>
      <c r="R50" s="12">
        <v>0</v>
      </c>
      <c r="S50" s="12">
        <v>69</v>
      </c>
      <c r="T50" s="12">
        <v>120854.23999999999</v>
      </c>
      <c r="U50" s="12">
        <v>68</v>
      </c>
      <c r="V50" s="12">
        <v>117781.45</v>
      </c>
      <c r="W50" s="12">
        <v>65</v>
      </c>
      <c r="X50" s="12">
        <v>112331.23999999999</v>
      </c>
      <c r="Y50" s="12">
        <v>2</v>
      </c>
      <c r="Z50" s="12">
        <v>5200</v>
      </c>
      <c r="AA50" s="12">
        <v>146</v>
      </c>
      <c r="AB50" s="12">
        <v>77122.28</v>
      </c>
      <c r="AC50" s="12">
        <v>144</v>
      </c>
      <c r="AD50" s="12">
        <v>77742.28</v>
      </c>
      <c r="AE50" s="12">
        <v>132</v>
      </c>
      <c r="AF50" s="12">
        <v>74342.28</v>
      </c>
      <c r="AG50" s="12">
        <v>6</v>
      </c>
      <c r="AH50" s="12">
        <v>1800</v>
      </c>
      <c r="AI50" s="12">
        <v>3</v>
      </c>
      <c r="AJ50" s="12">
        <v>3900</v>
      </c>
      <c r="AK50" s="12">
        <v>3</v>
      </c>
      <c r="AL50" s="12">
        <v>3900</v>
      </c>
      <c r="AM50" s="12">
        <v>3</v>
      </c>
      <c r="AN50" s="12">
        <v>3900</v>
      </c>
      <c r="AO50" s="12">
        <v>0</v>
      </c>
      <c r="AP50" s="12">
        <v>0</v>
      </c>
      <c r="AQ50" s="12">
        <v>0</v>
      </c>
      <c r="AR50" s="12">
        <v>0</v>
      </c>
      <c r="AS50" s="12">
        <v>0</v>
      </c>
      <c r="AT50" s="12">
        <v>0</v>
      </c>
      <c r="AU50" s="12">
        <v>0</v>
      </c>
      <c r="AV50" s="12">
        <v>0</v>
      </c>
      <c r="AW50" s="12">
        <v>0</v>
      </c>
      <c r="AX50" s="12">
        <v>0</v>
      </c>
      <c r="AY50" s="12">
        <v>0</v>
      </c>
      <c r="AZ50" s="12">
        <v>0</v>
      </c>
      <c r="BA50" s="12">
        <v>0</v>
      </c>
      <c r="BB50" s="12">
        <v>0</v>
      </c>
      <c r="BC50" s="12">
        <v>0</v>
      </c>
      <c r="BD50" s="12">
        <v>0</v>
      </c>
      <c r="BE50" s="12">
        <v>0</v>
      </c>
      <c r="BF50" s="12">
        <v>0</v>
      </c>
      <c r="BG50" s="12">
        <v>12</v>
      </c>
      <c r="BH50" s="12">
        <v>30005.8</v>
      </c>
      <c r="BI50" s="12">
        <v>12</v>
      </c>
      <c r="BJ50" s="12">
        <v>30005.8</v>
      </c>
      <c r="BK50" s="12">
        <v>12</v>
      </c>
      <c r="BL50" s="12">
        <v>30005.8</v>
      </c>
      <c r="BM50" s="12">
        <v>0</v>
      </c>
      <c r="BN50" s="12">
        <v>0</v>
      </c>
      <c r="BO50" s="12">
        <v>5</v>
      </c>
      <c r="BP50" s="12">
        <v>2745</v>
      </c>
      <c r="BQ50" s="12">
        <v>5</v>
      </c>
      <c r="BR50" s="12">
        <v>2745</v>
      </c>
      <c r="BS50" s="12">
        <v>4</v>
      </c>
      <c r="BT50" s="12">
        <v>2675</v>
      </c>
      <c r="BU50" s="12">
        <v>0</v>
      </c>
      <c r="BV50" s="12">
        <v>0</v>
      </c>
      <c r="BW50" s="12">
        <v>1</v>
      </c>
      <c r="BX50" s="12">
        <v>600</v>
      </c>
      <c r="BY50" s="12">
        <v>1</v>
      </c>
      <c r="BZ50" s="12">
        <v>600</v>
      </c>
      <c r="CA50" s="36">
        <v>1</v>
      </c>
      <c r="CB50" s="36">
        <v>600</v>
      </c>
      <c r="CC50" s="36">
        <v>0</v>
      </c>
      <c r="CD50" s="36">
        <v>0</v>
      </c>
      <c r="CE50" s="36">
        <v>0</v>
      </c>
      <c r="CF50" s="36">
        <v>0</v>
      </c>
      <c r="CG50" s="36">
        <v>0</v>
      </c>
      <c r="CH50" s="36">
        <v>0</v>
      </c>
      <c r="CI50" s="36">
        <v>0</v>
      </c>
      <c r="CJ50" s="36">
        <v>0</v>
      </c>
      <c r="CK50" s="36">
        <v>0</v>
      </c>
      <c r="CL50" s="36">
        <v>0</v>
      </c>
      <c r="CM50" s="36">
        <v>0</v>
      </c>
      <c r="CN50" s="36">
        <v>0</v>
      </c>
      <c r="CO50" s="36">
        <v>0</v>
      </c>
      <c r="CP50" s="36">
        <v>0</v>
      </c>
      <c r="CQ50" s="36">
        <v>0</v>
      </c>
      <c r="CR50" s="36">
        <v>0</v>
      </c>
      <c r="CS50" s="36">
        <v>0</v>
      </c>
      <c r="CT50" s="36">
        <v>0</v>
      </c>
      <c r="CU50" s="36">
        <v>0</v>
      </c>
      <c r="CV50" s="36">
        <v>0</v>
      </c>
      <c r="CW50" s="36">
        <v>0</v>
      </c>
      <c r="CX50" s="36">
        <v>0</v>
      </c>
      <c r="CY50" s="36">
        <v>0</v>
      </c>
      <c r="CZ50" s="36">
        <v>0</v>
      </c>
      <c r="DA50" s="36">
        <v>0</v>
      </c>
      <c r="DB50" s="36">
        <v>0</v>
      </c>
      <c r="DC50" s="36">
        <v>2</v>
      </c>
      <c r="DD50" s="36">
        <v>3935.75</v>
      </c>
      <c r="DE50" s="36">
        <v>2</v>
      </c>
      <c r="DF50" s="36">
        <v>3935.8</v>
      </c>
      <c r="DG50" s="36">
        <v>2</v>
      </c>
      <c r="DH50" s="36">
        <v>3935.8</v>
      </c>
      <c r="DI50" s="36">
        <v>0</v>
      </c>
      <c r="DJ50" s="36">
        <v>0</v>
      </c>
      <c r="DK50" s="36">
        <v>0</v>
      </c>
      <c r="DL50" s="36">
        <v>0</v>
      </c>
      <c r="DM50" s="36">
        <v>0</v>
      </c>
      <c r="DN50" s="36">
        <v>0</v>
      </c>
      <c r="DO50" s="36">
        <v>0</v>
      </c>
      <c r="DP50" s="36">
        <v>0</v>
      </c>
      <c r="DQ50" s="36">
        <v>0</v>
      </c>
      <c r="DR50" s="36">
        <v>0</v>
      </c>
      <c r="DS50" s="36">
        <v>11</v>
      </c>
      <c r="DT50" s="36">
        <v>7730</v>
      </c>
      <c r="DU50" s="36">
        <v>11</v>
      </c>
      <c r="DV50" s="36">
        <v>7730</v>
      </c>
      <c r="DW50" s="36">
        <v>10</v>
      </c>
      <c r="DX50" s="36">
        <v>6230</v>
      </c>
      <c r="DY50" s="36">
        <v>1</v>
      </c>
      <c r="DZ50" s="36">
        <v>1500</v>
      </c>
      <c r="EA50" s="36">
        <v>42</v>
      </c>
      <c r="EB50" s="36">
        <v>19560</v>
      </c>
      <c r="EC50" s="36">
        <v>41</v>
      </c>
      <c r="ED50" s="36">
        <v>19480</v>
      </c>
      <c r="EE50" s="36">
        <v>40</v>
      </c>
      <c r="EF50" s="36">
        <v>17980</v>
      </c>
      <c r="EG50" s="36">
        <v>1</v>
      </c>
      <c r="EH50" s="36">
        <v>1500</v>
      </c>
      <c r="EI50" s="36">
        <v>0</v>
      </c>
      <c r="EJ50" s="36">
        <v>0</v>
      </c>
      <c r="EK50" s="36">
        <v>0</v>
      </c>
      <c r="EL50" s="36">
        <v>0</v>
      </c>
      <c r="EM50" s="36">
        <v>0</v>
      </c>
      <c r="EN50" s="36">
        <v>0</v>
      </c>
      <c r="EO50" s="36">
        <v>0</v>
      </c>
      <c r="EP50" s="36">
        <v>0</v>
      </c>
      <c r="EQ50" s="36">
        <v>0</v>
      </c>
      <c r="ER50" s="36">
        <v>0</v>
      </c>
      <c r="ES50" s="36">
        <v>0</v>
      </c>
      <c r="ET50" s="36">
        <v>0</v>
      </c>
      <c r="EU50" s="36">
        <v>0</v>
      </c>
      <c r="EV50" s="36">
        <v>0</v>
      </c>
      <c r="EW50" s="36">
        <v>0</v>
      </c>
      <c r="EX50" s="36">
        <v>0</v>
      </c>
    </row>
    <row r="51" spans="1:154" customFormat="1" ht="15" x14ac:dyDescent="0.25">
      <c r="A51" s="11">
        <v>9</v>
      </c>
      <c r="B51" s="11" t="s">
        <v>39</v>
      </c>
      <c r="C51" s="16">
        <f t="shared" si="9"/>
        <v>1112</v>
      </c>
      <c r="D51" s="16">
        <f t="shared" si="9"/>
        <v>1620899.47</v>
      </c>
      <c r="E51" s="16">
        <f t="shared" si="9"/>
        <v>1091</v>
      </c>
      <c r="F51" s="16">
        <f t="shared" si="9"/>
        <v>1614982.26</v>
      </c>
      <c r="G51" s="16">
        <f t="shared" si="9"/>
        <v>1074</v>
      </c>
      <c r="H51" s="16">
        <f t="shared" si="9"/>
        <v>1538685.7</v>
      </c>
      <c r="I51" s="16">
        <f t="shared" si="9"/>
        <v>17</v>
      </c>
      <c r="J51" s="16">
        <f t="shared" si="9"/>
        <v>76297</v>
      </c>
      <c r="K51" s="12">
        <v>209</v>
      </c>
      <c r="L51" s="12">
        <v>486863.20999999996</v>
      </c>
      <c r="M51" s="12">
        <v>205</v>
      </c>
      <c r="N51" s="12">
        <v>483839</v>
      </c>
      <c r="O51" s="12">
        <v>198</v>
      </c>
      <c r="P51" s="12">
        <v>443799</v>
      </c>
      <c r="Q51" s="12">
        <v>7</v>
      </c>
      <c r="R51" s="12">
        <v>40040</v>
      </c>
      <c r="S51" s="12">
        <v>151</v>
      </c>
      <c r="T51" s="12">
        <v>368923.71</v>
      </c>
      <c r="U51" s="12">
        <v>147</v>
      </c>
      <c r="V51" s="12">
        <v>367761.71</v>
      </c>
      <c r="W51" s="12">
        <v>139</v>
      </c>
      <c r="X51" s="12">
        <v>334134.72000000003</v>
      </c>
      <c r="Y51" s="12">
        <v>8</v>
      </c>
      <c r="Z51" s="12">
        <v>33627</v>
      </c>
      <c r="AA51" s="12">
        <v>587</v>
      </c>
      <c r="AB51" s="12">
        <v>487778.48</v>
      </c>
      <c r="AC51" s="12">
        <v>582</v>
      </c>
      <c r="AD51" s="12">
        <v>487173.48</v>
      </c>
      <c r="AE51" s="12">
        <v>580</v>
      </c>
      <c r="AF51" s="12">
        <v>484543.48</v>
      </c>
      <c r="AG51" s="12">
        <v>2</v>
      </c>
      <c r="AH51" s="12">
        <v>2630</v>
      </c>
      <c r="AI51" s="12">
        <v>0</v>
      </c>
      <c r="AJ51" s="12">
        <v>0</v>
      </c>
      <c r="AK51" s="12">
        <v>0</v>
      </c>
      <c r="AL51" s="12">
        <v>0</v>
      </c>
      <c r="AM51" s="12">
        <v>0</v>
      </c>
      <c r="AN51" s="12">
        <v>0</v>
      </c>
      <c r="AO51" s="12">
        <v>0</v>
      </c>
      <c r="AP51" s="12">
        <v>0</v>
      </c>
      <c r="AQ51" s="12">
        <v>5</v>
      </c>
      <c r="AR51" s="12">
        <v>6050</v>
      </c>
      <c r="AS51" s="12">
        <v>5</v>
      </c>
      <c r="AT51" s="12">
        <v>6050</v>
      </c>
      <c r="AU51" s="12">
        <v>5</v>
      </c>
      <c r="AV51" s="12">
        <v>6050</v>
      </c>
      <c r="AW51" s="12">
        <v>0</v>
      </c>
      <c r="AX51" s="12">
        <v>0</v>
      </c>
      <c r="AY51" s="12">
        <v>3</v>
      </c>
      <c r="AZ51" s="12">
        <v>1640</v>
      </c>
      <c r="BA51" s="12">
        <v>3</v>
      </c>
      <c r="BB51" s="12">
        <v>1640</v>
      </c>
      <c r="BC51" s="12">
        <v>3</v>
      </c>
      <c r="BD51" s="12">
        <v>1640</v>
      </c>
      <c r="BE51" s="12">
        <v>0</v>
      </c>
      <c r="BF51" s="12">
        <v>0</v>
      </c>
      <c r="BG51" s="12">
        <v>33</v>
      </c>
      <c r="BH51" s="12">
        <v>153202</v>
      </c>
      <c r="BI51" s="12">
        <v>32</v>
      </c>
      <c r="BJ51" s="12">
        <v>152702</v>
      </c>
      <c r="BK51" s="12">
        <v>32</v>
      </c>
      <c r="BL51" s="12">
        <v>152702</v>
      </c>
      <c r="BM51" s="12">
        <v>0</v>
      </c>
      <c r="BN51" s="12">
        <v>0</v>
      </c>
      <c r="BO51" s="12">
        <v>48</v>
      </c>
      <c r="BP51" s="12">
        <v>71222.070000000007</v>
      </c>
      <c r="BQ51" s="12">
        <v>44</v>
      </c>
      <c r="BR51" s="12">
        <v>71136.070000000007</v>
      </c>
      <c r="BS51" s="12">
        <v>44</v>
      </c>
      <c r="BT51" s="12">
        <v>71136.5</v>
      </c>
      <c r="BU51" s="12">
        <v>0</v>
      </c>
      <c r="BV51" s="12">
        <v>0</v>
      </c>
      <c r="BW51" s="12">
        <v>0</v>
      </c>
      <c r="BX51" s="12">
        <v>0</v>
      </c>
      <c r="BY51" s="12">
        <v>0</v>
      </c>
      <c r="BZ51" s="12">
        <v>0</v>
      </c>
      <c r="CA51" s="36">
        <v>0</v>
      </c>
      <c r="CB51" s="36">
        <v>0</v>
      </c>
      <c r="CC51" s="36">
        <v>0</v>
      </c>
      <c r="CD51" s="36">
        <v>0</v>
      </c>
      <c r="CE51" s="36">
        <v>0</v>
      </c>
      <c r="CF51" s="36">
        <v>0</v>
      </c>
      <c r="CG51" s="36">
        <v>0</v>
      </c>
      <c r="CH51" s="36">
        <v>0</v>
      </c>
      <c r="CI51" s="36">
        <v>0</v>
      </c>
      <c r="CJ51" s="36">
        <v>0</v>
      </c>
      <c r="CK51" s="36">
        <v>0</v>
      </c>
      <c r="CL51" s="36">
        <v>0</v>
      </c>
      <c r="CM51" s="36">
        <v>0</v>
      </c>
      <c r="CN51" s="36">
        <v>0</v>
      </c>
      <c r="CO51" s="36">
        <v>0</v>
      </c>
      <c r="CP51" s="36">
        <v>0</v>
      </c>
      <c r="CQ51" s="36">
        <v>0</v>
      </c>
      <c r="CR51" s="36">
        <v>0</v>
      </c>
      <c r="CS51" s="36">
        <v>0</v>
      </c>
      <c r="CT51" s="36">
        <v>0</v>
      </c>
      <c r="CU51" s="36">
        <v>0</v>
      </c>
      <c r="CV51" s="36">
        <v>0</v>
      </c>
      <c r="CW51" s="36">
        <v>0</v>
      </c>
      <c r="CX51" s="36">
        <v>0</v>
      </c>
      <c r="CY51" s="36">
        <v>0</v>
      </c>
      <c r="CZ51" s="36">
        <v>0</v>
      </c>
      <c r="DA51" s="36">
        <v>0</v>
      </c>
      <c r="DB51" s="36">
        <v>0</v>
      </c>
      <c r="DC51" s="36">
        <v>1</v>
      </c>
      <c r="DD51" s="36">
        <v>750</v>
      </c>
      <c r="DE51" s="36">
        <v>1</v>
      </c>
      <c r="DF51" s="36">
        <v>750</v>
      </c>
      <c r="DG51" s="36">
        <v>1</v>
      </c>
      <c r="DH51" s="36">
        <v>750</v>
      </c>
      <c r="DI51" s="36">
        <v>0</v>
      </c>
      <c r="DJ51" s="36">
        <v>0</v>
      </c>
      <c r="DK51" s="36">
        <v>0</v>
      </c>
      <c r="DL51" s="36">
        <v>0</v>
      </c>
      <c r="DM51" s="36">
        <v>0</v>
      </c>
      <c r="DN51" s="36">
        <v>0</v>
      </c>
      <c r="DO51" s="36">
        <v>0</v>
      </c>
      <c r="DP51" s="36">
        <v>0</v>
      </c>
      <c r="DQ51" s="36">
        <v>0</v>
      </c>
      <c r="DR51" s="36">
        <v>0</v>
      </c>
      <c r="DS51" s="36">
        <v>19</v>
      </c>
      <c r="DT51" s="36">
        <v>9650</v>
      </c>
      <c r="DU51" s="36">
        <v>17</v>
      </c>
      <c r="DV51" s="36">
        <v>9140</v>
      </c>
      <c r="DW51" s="36">
        <v>17</v>
      </c>
      <c r="DX51" s="36">
        <v>9140</v>
      </c>
      <c r="DY51" s="36">
        <v>0</v>
      </c>
      <c r="DZ51" s="36">
        <v>0</v>
      </c>
      <c r="EA51" s="36">
        <v>55</v>
      </c>
      <c r="EB51" s="36">
        <v>34790</v>
      </c>
      <c r="EC51" s="36">
        <v>55</v>
      </c>
      <c r="ED51" s="36">
        <v>34790</v>
      </c>
      <c r="EE51" s="36">
        <v>55</v>
      </c>
      <c r="EF51" s="36">
        <v>34790</v>
      </c>
      <c r="EG51" s="36">
        <v>0</v>
      </c>
      <c r="EH51" s="36">
        <v>0</v>
      </c>
      <c r="EI51" s="36">
        <v>0</v>
      </c>
      <c r="EJ51" s="36">
        <v>0</v>
      </c>
      <c r="EK51" s="36">
        <v>0</v>
      </c>
      <c r="EL51" s="36">
        <v>0</v>
      </c>
      <c r="EM51" s="36">
        <v>0</v>
      </c>
      <c r="EN51" s="36">
        <v>0</v>
      </c>
      <c r="EO51" s="36">
        <v>0</v>
      </c>
      <c r="EP51" s="36">
        <v>0</v>
      </c>
      <c r="EQ51" s="36">
        <v>1</v>
      </c>
      <c r="ER51" s="36">
        <v>30</v>
      </c>
      <c r="ES51" s="36">
        <v>0</v>
      </c>
      <c r="ET51" s="36">
        <v>0</v>
      </c>
      <c r="EU51" s="36">
        <v>0</v>
      </c>
      <c r="EV51" s="36">
        <v>0</v>
      </c>
      <c r="EW51" s="36">
        <v>0</v>
      </c>
      <c r="EX51" s="36">
        <v>0</v>
      </c>
    </row>
    <row r="52" spans="1:154" ht="15" x14ac:dyDescent="0.25">
      <c r="A52" s="14"/>
      <c r="B52" s="15" t="s">
        <v>40</v>
      </c>
      <c r="C52" s="16">
        <f t="shared" ref="C52:BN52" si="10">C43+C44+C45+C46+C47+C48+C49+C50+C51</f>
        <v>24127</v>
      </c>
      <c r="D52" s="16">
        <f t="shared" si="10"/>
        <v>104732593.74000001</v>
      </c>
      <c r="E52" s="16">
        <f t="shared" si="10"/>
        <v>23175</v>
      </c>
      <c r="F52" s="16">
        <f t="shared" si="10"/>
        <v>97164857.440000027</v>
      </c>
      <c r="G52" s="16">
        <f t="shared" si="10"/>
        <v>11892</v>
      </c>
      <c r="H52" s="16">
        <f t="shared" si="10"/>
        <v>32800084.790000003</v>
      </c>
      <c r="I52" s="16">
        <f t="shared" si="10"/>
        <v>268</v>
      </c>
      <c r="J52" s="16">
        <f t="shared" si="10"/>
        <v>806359.74</v>
      </c>
      <c r="K52" s="16">
        <f t="shared" si="10"/>
        <v>4469</v>
      </c>
      <c r="L52" s="16">
        <f t="shared" si="10"/>
        <v>27761908.699999999</v>
      </c>
      <c r="M52" s="16">
        <f t="shared" si="10"/>
        <v>4219</v>
      </c>
      <c r="N52" s="16">
        <f t="shared" si="10"/>
        <v>26022796.249999996</v>
      </c>
      <c r="O52" s="16">
        <f t="shared" si="10"/>
        <v>2660</v>
      </c>
      <c r="P52" s="16">
        <f t="shared" si="10"/>
        <v>11967041.040000001</v>
      </c>
      <c r="Q52" s="16">
        <f t="shared" si="10"/>
        <v>72</v>
      </c>
      <c r="R52" s="16">
        <f t="shared" si="10"/>
        <v>355427.5</v>
      </c>
      <c r="S52" s="16">
        <f t="shared" si="10"/>
        <v>7667</v>
      </c>
      <c r="T52" s="16">
        <f t="shared" si="10"/>
        <v>40332322.420000002</v>
      </c>
      <c r="U52" s="16">
        <f t="shared" si="10"/>
        <v>7406</v>
      </c>
      <c r="V52" s="16">
        <f t="shared" si="10"/>
        <v>39434129.670000002</v>
      </c>
      <c r="W52" s="16">
        <f t="shared" si="10"/>
        <v>1776</v>
      </c>
      <c r="X52" s="16">
        <f t="shared" si="10"/>
        <v>5682594.3300000001</v>
      </c>
      <c r="Y52" s="16">
        <f t="shared" si="10"/>
        <v>87</v>
      </c>
      <c r="Z52" s="16">
        <f t="shared" si="10"/>
        <v>351237.16</v>
      </c>
      <c r="AA52" s="16">
        <f t="shared" si="10"/>
        <v>6638</v>
      </c>
      <c r="AB52" s="16">
        <f t="shared" si="10"/>
        <v>15421637.900000002</v>
      </c>
      <c r="AC52" s="16">
        <f t="shared" si="10"/>
        <v>6457</v>
      </c>
      <c r="AD52" s="16">
        <f t="shared" si="10"/>
        <v>14713191.199999999</v>
      </c>
      <c r="AE52" s="16">
        <f t="shared" si="10"/>
        <v>4013</v>
      </c>
      <c r="AF52" s="16">
        <f t="shared" si="10"/>
        <v>6653105.7100000009</v>
      </c>
      <c r="AG52" s="16">
        <f t="shared" si="10"/>
        <v>90</v>
      </c>
      <c r="AH52" s="16">
        <f t="shared" si="10"/>
        <v>75497.08</v>
      </c>
      <c r="AI52" s="16">
        <f t="shared" si="10"/>
        <v>757</v>
      </c>
      <c r="AJ52" s="16">
        <f t="shared" si="10"/>
        <v>2074925.9099999997</v>
      </c>
      <c r="AK52" s="16">
        <f t="shared" si="10"/>
        <v>730</v>
      </c>
      <c r="AL52" s="16">
        <f t="shared" si="10"/>
        <v>1744390.29</v>
      </c>
      <c r="AM52" s="16">
        <f t="shared" si="10"/>
        <v>308</v>
      </c>
      <c r="AN52" s="16">
        <f t="shared" si="10"/>
        <v>462415.45999999996</v>
      </c>
      <c r="AO52" s="16">
        <f t="shared" si="10"/>
        <v>0</v>
      </c>
      <c r="AP52" s="16">
        <f t="shared" si="10"/>
        <v>0</v>
      </c>
      <c r="AQ52" s="16">
        <f t="shared" si="10"/>
        <v>105</v>
      </c>
      <c r="AR52" s="16">
        <f t="shared" si="10"/>
        <v>1213978.5899999999</v>
      </c>
      <c r="AS52" s="16">
        <f t="shared" si="10"/>
        <v>64</v>
      </c>
      <c r="AT52" s="16">
        <f t="shared" si="10"/>
        <v>628100.42999999993</v>
      </c>
      <c r="AU52" s="16">
        <f t="shared" si="10"/>
        <v>42</v>
      </c>
      <c r="AV52" s="16">
        <f t="shared" si="10"/>
        <v>185129.55</v>
      </c>
      <c r="AW52" s="16">
        <f t="shared" si="10"/>
        <v>0</v>
      </c>
      <c r="AX52" s="16">
        <f t="shared" si="10"/>
        <v>0</v>
      </c>
      <c r="AY52" s="16">
        <f t="shared" si="10"/>
        <v>88</v>
      </c>
      <c r="AZ52" s="16">
        <f t="shared" si="10"/>
        <v>718658.9800000001</v>
      </c>
      <c r="BA52" s="16">
        <f t="shared" si="10"/>
        <v>85</v>
      </c>
      <c r="BB52" s="16">
        <f t="shared" si="10"/>
        <v>712338.9800000001</v>
      </c>
      <c r="BC52" s="16">
        <f t="shared" si="10"/>
        <v>49</v>
      </c>
      <c r="BD52" s="16">
        <f t="shared" si="10"/>
        <v>639320.78000000014</v>
      </c>
      <c r="BE52" s="16">
        <f t="shared" si="10"/>
        <v>0</v>
      </c>
      <c r="BF52" s="16">
        <f t="shared" si="10"/>
        <v>0</v>
      </c>
      <c r="BG52" s="16">
        <f t="shared" si="10"/>
        <v>1164</v>
      </c>
      <c r="BH52" s="16">
        <f t="shared" si="10"/>
        <v>9279022.879999999</v>
      </c>
      <c r="BI52" s="16">
        <f t="shared" si="10"/>
        <v>1107</v>
      </c>
      <c r="BJ52" s="16">
        <f t="shared" si="10"/>
        <v>7133088.6099999994</v>
      </c>
      <c r="BK52" s="16">
        <f t="shared" si="10"/>
        <v>696</v>
      </c>
      <c r="BL52" s="16">
        <f t="shared" si="10"/>
        <v>3886336.07</v>
      </c>
      <c r="BM52" s="16">
        <f t="shared" si="10"/>
        <v>6</v>
      </c>
      <c r="BN52" s="16">
        <f t="shared" si="10"/>
        <v>13250</v>
      </c>
      <c r="BO52" s="16">
        <f t="shared" ref="BO52:DZ52" si="11">BO43+BO44+BO45+BO46+BO47+BO48+BO49+BO50+BO51</f>
        <v>546</v>
      </c>
      <c r="BP52" s="16">
        <f t="shared" si="11"/>
        <v>2731391.2699999996</v>
      </c>
      <c r="BQ52" s="16">
        <f t="shared" si="11"/>
        <v>506</v>
      </c>
      <c r="BR52" s="16">
        <f t="shared" si="11"/>
        <v>2161021.75</v>
      </c>
      <c r="BS52" s="16">
        <f t="shared" si="11"/>
        <v>393</v>
      </c>
      <c r="BT52" s="16">
        <f t="shared" si="11"/>
        <v>650506.47</v>
      </c>
      <c r="BU52" s="16">
        <f t="shared" si="11"/>
        <v>2</v>
      </c>
      <c r="BV52" s="16">
        <f t="shared" si="11"/>
        <v>2750</v>
      </c>
      <c r="BW52" s="16">
        <f t="shared" si="11"/>
        <v>16</v>
      </c>
      <c r="BX52" s="16">
        <f t="shared" si="11"/>
        <v>24638.77</v>
      </c>
      <c r="BY52" s="16">
        <f t="shared" si="11"/>
        <v>15</v>
      </c>
      <c r="BZ52" s="16">
        <f t="shared" si="11"/>
        <v>22703.77</v>
      </c>
      <c r="CA52" s="16">
        <f t="shared" si="11"/>
        <v>12</v>
      </c>
      <c r="CB52" s="16">
        <f t="shared" si="11"/>
        <v>13186.029999999999</v>
      </c>
      <c r="CC52" s="16">
        <f t="shared" si="11"/>
        <v>0</v>
      </c>
      <c r="CD52" s="16">
        <f t="shared" si="11"/>
        <v>0</v>
      </c>
      <c r="CE52" s="16">
        <f t="shared" si="11"/>
        <v>12</v>
      </c>
      <c r="CF52" s="16">
        <f t="shared" si="11"/>
        <v>44629.78</v>
      </c>
      <c r="CG52" s="16">
        <f t="shared" si="11"/>
        <v>10</v>
      </c>
      <c r="CH52" s="16">
        <f t="shared" si="11"/>
        <v>28400.48</v>
      </c>
      <c r="CI52" s="16">
        <f t="shared" si="11"/>
        <v>7</v>
      </c>
      <c r="CJ52" s="16">
        <f t="shared" si="11"/>
        <v>19464</v>
      </c>
      <c r="CK52" s="16">
        <f t="shared" si="11"/>
        <v>0</v>
      </c>
      <c r="CL52" s="16">
        <f t="shared" si="11"/>
        <v>0</v>
      </c>
      <c r="CM52" s="16">
        <f t="shared" si="11"/>
        <v>1</v>
      </c>
      <c r="CN52" s="16">
        <f t="shared" si="11"/>
        <v>16000</v>
      </c>
      <c r="CO52" s="16">
        <f t="shared" si="11"/>
        <v>1</v>
      </c>
      <c r="CP52" s="16">
        <f t="shared" si="11"/>
        <v>16000</v>
      </c>
      <c r="CQ52" s="16">
        <f t="shared" si="11"/>
        <v>0</v>
      </c>
      <c r="CR52" s="16">
        <f t="shared" si="11"/>
        <v>0</v>
      </c>
      <c r="CS52" s="16">
        <f t="shared" si="11"/>
        <v>0</v>
      </c>
      <c r="CT52" s="16">
        <f t="shared" si="11"/>
        <v>0</v>
      </c>
      <c r="CU52" s="16">
        <f t="shared" si="11"/>
        <v>1</v>
      </c>
      <c r="CV52" s="16">
        <f t="shared" si="11"/>
        <v>257.58</v>
      </c>
      <c r="CW52" s="16">
        <f t="shared" si="11"/>
        <v>0</v>
      </c>
      <c r="CX52" s="16">
        <f t="shared" si="11"/>
        <v>0</v>
      </c>
      <c r="CY52" s="16">
        <f t="shared" si="11"/>
        <v>0</v>
      </c>
      <c r="CZ52" s="16">
        <f t="shared" si="11"/>
        <v>0</v>
      </c>
      <c r="DA52" s="16">
        <f t="shared" si="11"/>
        <v>0</v>
      </c>
      <c r="DB52" s="16">
        <f t="shared" si="11"/>
        <v>0</v>
      </c>
      <c r="DC52" s="16">
        <f t="shared" si="11"/>
        <v>16</v>
      </c>
      <c r="DD52" s="16">
        <f t="shared" si="11"/>
        <v>484277.31</v>
      </c>
      <c r="DE52" s="16">
        <f t="shared" si="11"/>
        <v>13</v>
      </c>
      <c r="DF52" s="16">
        <f t="shared" si="11"/>
        <v>82579.48000000001</v>
      </c>
      <c r="DG52" s="16">
        <f t="shared" si="11"/>
        <v>6</v>
      </c>
      <c r="DH52" s="16">
        <f t="shared" si="11"/>
        <v>52163.600000000006</v>
      </c>
      <c r="DI52" s="16">
        <f t="shared" si="11"/>
        <v>0</v>
      </c>
      <c r="DJ52" s="16">
        <f t="shared" si="11"/>
        <v>0</v>
      </c>
      <c r="DK52" s="16">
        <f t="shared" si="11"/>
        <v>1</v>
      </c>
      <c r="DL52" s="16">
        <f t="shared" si="11"/>
        <v>2000</v>
      </c>
      <c r="DM52" s="16">
        <f t="shared" si="11"/>
        <v>1</v>
      </c>
      <c r="DN52" s="16">
        <f t="shared" si="11"/>
        <v>2000</v>
      </c>
      <c r="DO52" s="16">
        <f t="shared" si="11"/>
        <v>0</v>
      </c>
      <c r="DP52" s="16">
        <f t="shared" si="11"/>
        <v>0</v>
      </c>
      <c r="DQ52" s="16">
        <f t="shared" si="11"/>
        <v>0</v>
      </c>
      <c r="DR52" s="16">
        <f t="shared" si="11"/>
        <v>0</v>
      </c>
      <c r="DS52" s="16">
        <f t="shared" si="11"/>
        <v>1154</v>
      </c>
      <c r="DT52" s="16">
        <f t="shared" si="11"/>
        <v>1759236.4900000002</v>
      </c>
      <c r="DU52" s="16">
        <f t="shared" si="11"/>
        <v>1105</v>
      </c>
      <c r="DV52" s="16">
        <f t="shared" si="11"/>
        <v>1657650.26</v>
      </c>
      <c r="DW52" s="16">
        <f t="shared" si="11"/>
        <v>875</v>
      </c>
      <c r="DX52" s="16">
        <f t="shared" si="11"/>
        <v>1410811.55</v>
      </c>
      <c r="DY52" s="16">
        <f t="shared" si="11"/>
        <v>5</v>
      </c>
      <c r="DZ52" s="16">
        <f t="shared" si="11"/>
        <v>1798</v>
      </c>
      <c r="EA52" s="16">
        <f t="shared" ref="EA52:EX52" si="12">EA43+EA44+EA45+EA46+EA47+EA48+EA49+EA50+EA51</f>
        <v>1483</v>
      </c>
      <c r="EB52" s="16">
        <f t="shared" si="12"/>
        <v>2851572.76</v>
      </c>
      <c r="EC52" s="16">
        <f t="shared" si="12"/>
        <v>1449</v>
      </c>
      <c r="ED52" s="16">
        <f t="shared" si="12"/>
        <v>2797061.87</v>
      </c>
      <c r="EE52" s="16">
        <f t="shared" si="12"/>
        <v>1050</v>
      </c>
      <c r="EF52" s="16">
        <f t="shared" si="12"/>
        <v>1171619.8</v>
      </c>
      <c r="EG52" s="16">
        <f t="shared" si="12"/>
        <v>6</v>
      </c>
      <c r="EH52" s="16">
        <f t="shared" si="12"/>
        <v>6400</v>
      </c>
      <c r="EI52" s="16">
        <f t="shared" si="12"/>
        <v>7</v>
      </c>
      <c r="EJ52" s="16">
        <f t="shared" si="12"/>
        <v>16004.4</v>
      </c>
      <c r="EK52" s="16">
        <f t="shared" si="12"/>
        <v>6</v>
      </c>
      <c r="EL52" s="16">
        <f t="shared" si="12"/>
        <v>9304.4</v>
      </c>
      <c r="EM52" s="16">
        <f t="shared" si="12"/>
        <v>4</v>
      </c>
      <c r="EN52" s="16">
        <f t="shared" si="12"/>
        <v>6290.4</v>
      </c>
      <c r="EO52" s="16">
        <f t="shared" si="12"/>
        <v>0</v>
      </c>
      <c r="EP52" s="16">
        <f t="shared" si="12"/>
        <v>0</v>
      </c>
      <c r="EQ52" s="16">
        <f t="shared" si="12"/>
        <v>2</v>
      </c>
      <c r="ER52" s="16">
        <f t="shared" si="12"/>
        <v>130</v>
      </c>
      <c r="ES52" s="16">
        <f t="shared" si="12"/>
        <v>1</v>
      </c>
      <c r="ET52" s="16">
        <f t="shared" si="12"/>
        <v>100</v>
      </c>
      <c r="EU52" s="16">
        <f t="shared" si="12"/>
        <v>1</v>
      </c>
      <c r="EV52" s="16">
        <f t="shared" si="12"/>
        <v>100</v>
      </c>
      <c r="EW52" s="16">
        <f t="shared" si="12"/>
        <v>0</v>
      </c>
      <c r="EX52" s="16">
        <f t="shared" si="12"/>
        <v>0</v>
      </c>
    </row>
    <row r="53" spans="1:154" ht="15" x14ac:dyDescent="0.25">
      <c r="A53" s="23"/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4"/>
      <c r="X53" s="25"/>
      <c r="Y53" s="25"/>
      <c r="Z53" s="25"/>
      <c r="AA53" s="25"/>
      <c r="AB53" s="25"/>
      <c r="AC53" s="25"/>
      <c r="AD53" s="25"/>
      <c r="AE53" s="25"/>
      <c r="AF53" s="25"/>
      <c r="AG53" s="25"/>
      <c r="AH53" s="25"/>
      <c r="AI53" s="25"/>
      <c r="AJ53" s="25"/>
      <c r="AK53" s="25"/>
      <c r="AL53" s="25"/>
      <c r="AM53" s="26"/>
      <c r="AN53" s="26"/>
      <c r="AO53" s="26"/>
      <c r="AP53" s="26"/>
      <c r="AQ53" s="26"/>
      <c r="AR53" s="26"/>
      <c r="AS53" s="26"/>
      <c r="AT53" s="26"/>
      <c r="AU53" s="22"/>
      <c r="AV53" s="23"/>
      <c r="AW53" s="23"/>
      <c r="AX53" s="23"/>
      <c r="AY53" s="23"/>
      <c r="AZ53" s="23"/>
      <c r="BA53" s="23"/>
      <c r="BB53" s="23"/>
      <c r="BC53" s="26"/>
      <c r="BD53" s="26"/>
      <c r="BE53" s="26"/>
      <c r="BF53" s="26"/>
      <c r="BG53" s="26"/>
      <c r="BH53" s="26"/>
      <c r="BI53" s="26"/>
      <c r="BJ53" s="26"/>
      <c r="BK53" s="22"/>
      <c r="BL53" s="23"/>
      <c r="BM53" s="23"/>
      <c r="BN53" s="23"/>
      <c r="BO53" s="23"/>
      <c r="BP53" s="23"/>
      <c r="BQ53" s="23"/>
      <c r="BR53" s="23"/>
      <c r="BS53" s="22"/>
      <c r="BT53" s="23"/>
      <c r="BU53" s="23"/>
      <c r="BV53" s="23"/>
      <c r="BW53" s="23"/>
      <c r="BX53" s="23"/>
      <c r="BY53" s="23"/>
      <c r="BZ53" s="23"/>
      <c r="CA53" s="21"/>
      <c r="CB53" s="18"/>
      <c r="CC53" s="18"/>
      <c r="CD53" s="18"/>
      <c r="CE53" s="18"/>
      <c r="CF53" s="18"/>
      <c r="CG53" s="18"/>
      <c r="CH53" s="18"/>
      <c r="CI53" s="18"/>
      <c r="CJ53" s="18"/>
      <c r="CK53" s="18"/>
      <c r="CL53" s="18"/>
      <c r="CM53" s="18"/>
      <c r="CN53" s="18"/>
      <c r="CO53" s="18"/>
      <c r="CP53" s="18"/>
      <c r="CQ53" s="18"/>
      <c r="CR53" s="18"/>
      <c r="CS53" s="18"/>
      <c r="CT53" s="18"/>
      <c r="CU53" s="18"/>
      <c r="CV53" s="18"/>
      <c r="CW53" s="18"/>
      <c r="CX53" s="18"/>
      <c r="CY53" s="18"/>
      <c r="CZ53" s="18"/>
      <c r="DA53" s="18"/>
      <c r="DB53" s="18"/>
      <c r="DC53" s="18"/>
      <c r="DD53" s="18"/>
      <c r="DE53" s="18"/>
      <c r="DF53" s="18"/>
      <c r="DG53" s="18"/>
      <c r="DH53" s="18"/>
      <c r="DI53" s="18"/>
      <c r="DJ53" s="18"/>
      <c r="DK53" s="18"/>
      <c r="DL53" s="18"/>
      <c r="DM53" s="18"/>
      <c r="DN53" s="18"/>
      <c r="DO53" s="18"/>
      <c r="DP53" s="18"/>
      <c r="DQ53" s="18"/>
      <c r="DR53" s="18"/>
      <c r="DS53" s="18"/>
      <c r="DT53" s="18"/>
      <c r="DU53" s="18"/>
      <c r="DV53" s="18"/>
      <c r="DW53" s="18"/>
      <c r="DX53" s="18"/>
      <c r="DY53" s="18"/>
      <c r="DZ53" s="18"/>
      <c r="EA53" s="18"/>
      <c r="EB53" s="18"/>
      <c r="EC53" s="18"/>
      <c r="ED53" s="18"/>
      <c r="EE53" s="18"/>
      <c r="EF53" s="18"/>
      <c r="EG53" s="18"/>
      <c r="EH53" s="18"/>
      <c r="EI53" s="18"/>
      <c r="EJ53" s="18"/>
      <c r="EK53" s="18"/>
      <c r="EL53" s="18"/>
      <c r="EM53" s="18"/>
      <c r="EN53" s="18"/>
      <c r="EO53" s="18"/>
      <c r="EP53" s="18"/>
      <c r="EQ53" s="18"/>
      <c r="ER53" s="18"/>
      <c r="ES53" s="18"/>
      <c r="ET53" s="18"/>
      <c r="EU53" s="18"/>
      <c r="EV53" s="18"/>
      <c r="EW53" s="18"/>
      <c r="EX53" s="18"/>
    </row>
    <row r="54" spans="1:154" ht="18.75" thickBot="1" x14ac:dyDescent="0.3">
      <c r="A54" s="2" t="s">
        <v>44</v>
      </c>
      <c r="B54" s="3"/>
      <c r="C54" s="4"/>
      <c r="D54" s="4"/>
      <c r="E54" s="4"/>
      <c r="F54" s="5"/>
      <c r="G54" s="6"/>
      <c r="H54" s="6"/>
      <c r="I54" s="6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4"/>
      <c r="X54" s="25"/>
      <c r="Y54" s="25"/>
      <c r="Z54" s="25"/>
      <c r="AA54" s="25"/>
      <c r="AB54" s="25"/>
      <c r="AC54" s="25"/>
      <c r="AD54" s="25"/>
      <c r="AE54" s="25"/>
      <c r="AF54" s="25"/>
      <c r="AG54" s="25"/>
      <c r="AH54" s="25"/>
      <c r="AI54" s="25"/>
      <c r="AJ54" s="25"/>
      <c r="AK54" s="25"/>
      <c r="AL54" s="25"/>
      <c r="AM54" s="26"/>
      <c r="AN54" s="26"/>
      <c r="AO54" s="26"/>
      <c r="AP54" s="26"/>
      <c r="AQ54" s="26"/>
      <c r="AR54" s="26"/>
      <c r="AS54" s="26"/>
      <c r="AT54" s="26"/>
      <c r="AU54" s="22"/>
      <c r="AV54" s="23"/>
      <c r="AW54" s="23"/>
      <c r="AX54" s="23"/>
      <c r="AY54" s="23"/>
      <c r="AZ54" s="23"/>
      <c r="BA54" s="23"/>
      <c r="BB54" s="23"/>
      <c r="BC54" s="26"/>
      <c r="BD54" s="26"/>
      <c r="BE54" s="26"/>
      <c r="BF54" s="26"/>
      <c r="BG54" s="26"/>
      <c r="BH54" s="26"/>
      <c r="BI54" s="26"/>
      <c r="BJ54" s="26"/>
      <c r="BK54" s="22"/>
      <c r="BL54" s="23"/>
      <c r="BM54" s="23"/>
      <c r="BN54" s="23"/>
      <c r="BO54" s="23"/>
      <c r="BP54" s="23"/>
      <c r="BQ54" s="23"/>
      <c r="BR54" s="23"/>
      <c r="BS54" s="22"/>
      <c r="BT54" s="23"/>
      <c r="BU54" s="23"/>
      <c r="BV54" s="23"/>
      <c r="BW54" s="23"/>
      <c r="BX54" s="23"/>
      <c r="BY54" s="23"/>
      <c r="BZ54" s="23"/>
      <c r="CA54" s="21"/>
      <c r="CB54" s="18"/>
      <c r="CC54" s="18"/>
      <c r="CD54" s="18"/>
      <c r="CE54" s="18"/>
      <c r="CF54" s="18"/>
      <c r="CG54" s="18"/>
      <c r="CH54" s="18"/>
      <c r="CI54" s="18"/>
      <c r="CJ54" s="18"/>
      <c r="CK54" s="18"/>
      <c r="CL54" s="18"/>
      <c r="CM54" s="18"/>
      <c r="CN54" s="18"/>
      <c r="CO54" s="18"/>
      <c r="CP54" s="18"/>
      <c r="CQ54" s="18"/>
      <c r="CR54" s="18"/>
      <c r="CS54" s="18"/>
      <c r="CT54" s="18"/>
      <c r="CU54" s="18"/>
      <c r="CV54" s="18"/>
      <c r="CW54" s="18"/>
      <c r="CX54" s="18"/>
      <c r="CY54" s="18"/>
      <c r="CZ54" s="18"/>
      <c r="DA54" s="18"/>
      <c r="DB54" s="18"/>
      <c r="DC54" s="18"/>
      <c r="DD54" s="18"/>
      <c r="DE54" s="18"/>
      <c r="DF54" s="18"/>
      <c r="DG54" s="18"/>
      <c r="DH54" s="18"/>
      <c r="DI54" s="18"/>
      <c r="DJ54" s="18"/>
      <c r="DK54" s="18"/>
      <c r="DL54" s="18"/>
      <c r="DM54" s="18"/>
      <c r="DN54" s="18"/>
      <c r="DO54" s="18"/>
      <c r="DP54" s="18"/>
      <c r="DQ54" s="18"/>
      <c r="DR54" s="18"/>
      <c r="DS54" s="18"/>
      <c r="DT54" s="18"/>
      <c r="DU54" s="18"/>
      <c r="DV54" s="18"/>
      <c r="DW54" s="18"/>
      <c r="DX54" s="18"/>
      <c r="DY54" s="18"/>
      <c r="DZ54" s="18"/>
      <c r="EA54" s="18"/>
      <c r="EB54" s="18"/>
      <c r="EC54" s="18"/>
      <c r="ED54" s="18"/>
      <c r="EE54" s="18"/>
      <c r="EF54" s="18"/>
      <c r="EG54" s="18"/>
      <c r="EH54" s="18"/>
      <c r="EI54" s="18"/>
      <c r="EJ54" s="18"/>
      <c r="EK54" s="18"/>
      <c r="EL54" s="18"/>
      <c r="EM54" s="18"/>
      <c r="EN54" s="18"/>
      <c r="EO54" s="18"/>
      <c r="EP54" s="18"/>
      <c r="EQ54" s="18"/>
      <c r="ER54" s="18"/>
      <c r="ES54" s="18"/>
      <c r="ET54" s="18"/>
      <c r="EU54" s="18"/>
      <c r="EV54" s="18"/>
      <c r="EW54" s="18"/>
      <c r="EX54" s="18"/>
    </row>
    <row r="55" spans="1:154" customFormat="1" ht="15.75" customHeight="1" thickBot="1" x14ac:dyDescent="0.3">
      <c r="A55" s="53" t="s">
        <v>0</v>
      </c>
      <c r="B55" s="56" t="s">
        <v>1</v>
      </c>
      <c r="C55" s="59" t="s">
        <v>2</v>
      </c>
      <c r="D55" s="60"/>
      <c r="E55" s="60"/>
      <c r="F55" s="60"/>
      <c r="G55" s="60"/>
      <c r="H55" s="60"/>
      <c r="I55" s="60"/>
      <c r="J55" s="61"/>
      <c r="K55" s="65" t="s">
        <v>3</v>
      </c>
      <c r="L55" s="66"/>
      <c r="M55" s="66"/>
      <c r="N55" s="66"/>
      <c r="O55" s="66"/>
      <c r="P55" s="66"/>
      <c r="Q55" s="66"/>
      <c r="R55" s="66"/>
      <c r="S55" s="66"/>
      <c r="T55" s="66"/>
      <c r="U55" s="66"/>
      <c r="V55" s="66"/>
      <c r="W55" s="66"/>
      <c r="X55" s="66"/>
      <c r="Y55" s="66"/>
      <c r="Z55" s="66"/>
      <c r="AA55" s="66"/>
      <c r="AB55" s="66"/>
      <c r="AC55" s="66"/>
      <c r="AD55" s="66"/>
      <c r="AE55" s="66"/>
      <c r="AF55" s="66"/>
      <c r="AG55" s="66"/>
      <c r="AH55" s="66"/>
      <c r="AI55" s="66"/>
      <c r="AJ55" s="66"/>
      <c r="AK55" s="66"/>
      <c r="AL55" s="66"/>
      <c r="AM55" s="66"/>
      <c r="AN55" s="66"/>
      <c r="AO55" s="66"/>
      <c r="AP55" s="67"/>
      <c r="AQ55" s="65" t="s">
        <v>4</v>
      </c>
      <c r="AR55" s="66"/>
      <c r="AS55" s="66"/>
      <c r="AT55" s="66"/>
      <c r="AU55" s="66"/>
      <c r="AV55" s="66"/>
      <c r="AW55" s="66"/>
      <c r="AX55" s="66"/>
      <c r="AY55" s="66"/>
      <c r="AZ55" s="66"/>
      <c r="BA55" s="66"/>
      <c r="BB55" s="66"/>
      <c r="BC55" s="66"/>
      <c r="BD55" s="66"/>
      <c r="BE55" s="66"/>
      <c r="BF55" s="67"/>
      <c r="BG55" s="40" t="s">
        <v>5</v>
      </c>
      <c r="BH55" s="41"/>
      <c r="BI55" s="41"/>
      <c r="BJ55" s="41"/>
      <c r="BK55" s="41"/>
      <c r="BL55" s="41"/>
      <c r="BM55" s="41"/>
      <c r="BN55" s="41"/>
      <c r="BO55" s="41"/>
      <c r="BP55" s="41"/>
      <c r="BQ55" s="41"/>
      <c r="BR55" s="41"/>
      <c r="BS55" s="41"/>
      <c r="BT55" s="41"/>
      <c r="BU55" s="41"/>
      <c r="BV55" s="42"/>
      <c r="BW55" s="40" t="s">
        <v>6</v>
      </c>
      <c r="BX55" s="41"/>
      <c r="BY55" s="41"/>
      <c r="BZ55" s="41"/>
      <c r="CA55" s="41"/>
      <c r="CB55" s="41"/>
      <c r="CC55" s="41"/>
      <c r="CD55" s="41"/>
      <c r="CE55" s="41"/>
      <c r="CF55" s="41"/>
      <c r="CG55" s="41"/>
      <c r="CH55" s="41"/>
      <c r="CI55" s="41"/>
      <c r="CJ55" s="41"/>
      <c r="CK55" s="41"/>
      <c r="CL55" s="42"/>
      <c r="CM55" s="40" t="s">
        <v>7</v>
      </c>
      <c r="CN55" s="41"/>
      <c r="CO55" s="41"/>
      <c r="CP55" s="41"/>
      <c r="CQ55" s="41"/>
      <c r="CR55" s="41"/>
      <c r="CS55" s="41"/>
      <c r="CT55" s="41"/>
      <c r="CU55" s="41"/>
      <c r="CV55" s="41"/>
      <c r="CW55" s="41"/>
      <c r="CX55" s="41"/>
      <c r="CY55" s="41"/>
      <c r="CZ55" s="41"/>
      <c r="DA55" s="41"/>
      <c r="DB55" s="42"/>
      <c r="DC55" s="40" t="s">
        <v>8</v>
      </c>
      <c r="DD55" s="41"/>
      <c r="DE55" s="41"/>
      <c r="DF55" s="41"/>
      <c r="DG55" s="41"/>
      <c r="DH55" s="41"/>
      <c r="DI55" s="41"/>
      <c r="DJ55" s="41"/>
      <c r="DK55" s="41"/>
      <c r="DL55" s="41"/>
      <c r="DM55" s="41"/>
      <c r="DN55" s="41"/>
      <c r="DO55" s="41"/>
      <c r="DP55" s="41"/>
      <c r="DQ55" s="41"/>
      <c r="DR55" s="42"/>
      <c r="DS55" s="40" t="s">
        <v>9</v>
      </c>
      <c r="DT55" s="41"/>
      <c r="DU55" s="41"/>
      <c r="DV55" s="41"/>
      <c r="DW55" s="41"/>
      <c r="DX55" s="41"/>
      <c r="DY55" s="41"/>
      <c r="DZ55" s="41"/>
      <c r="EA55" s="41"/>
      <c r="EB55" s="41"/>
      <c r="EC55" s="41"/>
      <c r="ED55" s="41"/>
      <c r="EE55" s="41"/>
      <c r="EF55" s="41"/>
      <c r="EG55" s="41"/>
      <c r="EH55" s="42"/>
      <c r="EI55" s="40" t="s">
        <v>10</v>
      </c>
      <c r="EJ55" s="41"/>
      <c r="EK55" s="41"/>
      <c r="EL55" s="41"/>
      <c r="EM55" s="41"/>
      <c r="EN55" s="41"/>
      <c r="EO55" s="41"/>
      <c r="EP55" s="41"/>
      <c r="EQ55" s="41"/>
      <c r="ER55" s="41"/>
      <c r="ES55" s="41"/>
      <c r="ET55" s="41"/>
      <c r="EU55" s="41"/>
      <c r="EV55" s="41"/>
      <c r="EW55" s="41"/>
      <c r="EX55" s="42"/>
    </row>
    <row r="56" spans="1:154" customFormat="1" ht="21" customHeight="1" thickBot="1" x14ac:dyDescent="0.3">
      <c r="A56" s="54"/>
      <c r="B56" s="57"/>
      <c r="C56" s="62"/>
      <c r="D56" s="63"/>
      <c r="E56" s="63"/>
      <c r="F56" s="63"/>
      <c r="G56" s="63"/>
      <c r="H56" s="63"/>
      <c r="I56" s="63"/>
      <c r="J56" s="64"/>
      <c r="K56" s="40" t="s">
        <v>11</v>
      </c>
      <c r="L56" s="41"/>
      <c r="M56" s="41"/>
      <c r="N56" s="41"/>
      <c r="O56" s="41"/>
      <c r="P56" s="41"/>
      <c r="Q56" s="41"/>
      <c r="R56" s="42"/>
      <c r="S56" s="40" t="s">
        <v>12</v>
      </c>
      <c r="T56" s="41"/>
      <c r="U56" s="41"/>
      <c r="V56" s="41"/>
      <c r="W56" s="41"/>
      <c r="X56" s="41"/>
      <c r="Y56" s="41"/>
      <c r="Z56" s="42"/>
      <c r="AA56" s="40" t="s">
        <v>13</v>
      </c>
      <c r="AB56" s="41"/>
      <c r="AC56" s="41"/>
      <c r="AD56" s="41"/>
      <c r="AE56" s="41"/>
      <c r="AF56" s="41"/>
      <c r="AG56" s="41"/>
      <c r="AH56" s="42"/>
      <c r="AI56" s="40" t="s">
        <v>14</v>
      </c>
      <c r="AJ56" s="41"/>
      <c r="AK56" s="41"/>
      <c r="AL56" s="41"/>
      <c r="AM56" s="41"/>
      <c r="AN56" s="41"/>
      <c r="AO56" s="41"/>
      <c r="AP56" s="42"/>
      <c r="AQ56" s="40" t="s">
        <v>15</v>
      </c>
      <c r="AR56" s="41"/>
      <c r="AS56" s="41"/>
      <c r="AT56" s="41"/>
      <c r="AU56" s="41"/>
      <c r="AV56" s="41"/>
      <c r="AW56" s="41"/>
      <c r="AX56" s="42"/>
      <c r="AY56" s="40" t="s">
        <v>16</v>
      </c>
      <c r="AZ56" s="41"/>
      <c r="BA56" s="41"/>
      <c r="BB56" s="41"/>
      <c r="BC56" s="41"/>
      <c r="BD56" s="41"/>
      <c r="BE56" s="41"/>
      <c r="BF56" s="42"/>
      <c r="BG56" s="40" t="s">
        <v>17</v>
      </c>
      <c r="BH56" s="41"/>
      <c r="BI56" s="41"/>
      <c r="BJ56" s="41"/>
      <c r="BK56" s="41"/>
      <c r="BL56" s="41"/>
      <c r="BM56" s="41"/>
      <c r="BN56" s="42"/>
      <c r="BO56" s="40" t="s">
        <v>16</v>
      </c>
      <c r="BP56" s="41"/>
      <c r="BQ56" s="41"/>
      <c r="BR56" s="41"/>
      <c r="BS56" s="41"/>
      <c r="BT56" s="41"/>
      <c r="BU56" s="41"/>
      <c r="BV56" s="42"/>
      <c r="BW56" s="40" t="s">
        <v>18</v>
      </c>
      <c r="BX56" s="41"/>
      <c r="BY56" s="41"/>
      <c r="BZ56" s="41"/>
      <c r="CA56" s="41"/>
      <c r="CB56" s="41"/>
      <c r="CC56" s="41"/>
      <c r="CD56" s="42"/>
      <c r="CE56" s="40" t="s">
        <v>16</v>
      </c>
      <c r="CF56" s="41"/>
      <c r="CG56" s="41"/>
      <c r="CH56" s="41"/>
      <c r="CI56" s="41"/>
      <c r="CJ56" s="41"/>
      <c r="CK56" s="41"/>
      <c r="CL56" s="42"/>
      <c r="CM56" s="40" t="s">
        <v>19</v>
      </c>
      <c r="CN56" s="41"/>
      <c r="CO56" s="41"/>
      <c r="CP56" s="41"/>
      <c r="CQ56" s="41"/>
      <c r="CR56" s="41"/>
      <c r="CS56" s="41"/>
      <c r="CT56" s="42"/>
      <c r="CU56" s="40" t="s">
        <v>16</v>
      </c>
      <c r="CV56" s="41"/>
      <c r="CW56" s="41"/>
      <c r="CX56" s="41"/>
      <c r="CY56" s="41"/>
      <c r="CZ56" s="41"/>
      <c r="DA56" s="41"/>
      <c r="DB56" s="42"/>
      <c r="DC56" s="40" t="s">
        <v>20</v>
      </c>
      <c r="DD56" s="41"/>
      <c r="DE56" s="41"/>
      <c r="DF56" s="41"/>
      <c r="DG56" s="41"/>
      <c r="DH56" s="41"/>
      <c r="DI56" s="41"/>
      <c r="DJ56" s="42"/>
      <c r="DK56" s="40" t="s">
        <v>16</v>
      </c>
      <c r="DL56" s="41"/>
      <c r="DM56" s="41"/>
      <c r="DN56" s="41"/>
      <c r="DO56" s="41"/>
      <c r="DP56" s="41"/>
      <c r="DQ56" s="41"/>
      <c r="DR56" s="42"/>
      <c r="DS56" s="40" t="s">
        <v>21</v>
      </c>
      <c r="DT56" s="41"/>
      <c r="DU56" s="41"/>
      <c r="DV56" s="41"/>
      <c r="DW56" s="41"/>
      <c r="DX56" s="41"/>
      <c r="DY56" s="41"/>
      <c r="DZ56" s="42"/>
      <c r="EA56" s="40" t="s">
        <v>16</v>
      </c>
      <c r="EB56" s="41"/>
      <c r="EC56" s="41"/>
      <c r="ED56" s="41"/>
      <c r="EE56" s="41"/>
      <c r="EF56" s="41"/>
      <c r="EG56" s="41"/>
      <c r="EH56" s="42"/>
      <c r="EI56" s="40" t="s">
        <v>22</v>
      </c>
      <c r="EJ56" s="41"/>
      <c r="EK56" s="41"/>
      <c r="EL56" s="41"/>
      <c r="EM56" s="41"/>
      <c r="EN56" s="41"/>
      <c r="EO56" s="41"/>
      <c r="EP56" s="42"/>
      <c r="EQ56" s="40" t="s">
        <v>16</v>
      </c>
      <c r="ER56" s="41"/>
      <c r="ES56" s="41"/>
      <c r="ET56" s="41"/>
      <c r="EU56" s="41"/>
      <c r="EV56" s="41"/>
      <c r="EW56" s="41"/>
      <c r="EX56" s="42"/>
    </row>
    <row r="57" spans="1:154" customFormat="1" ht="33" customHeight="1" thickBot="1" x14ac:dyDescent="0.3">
      <c r="A57" s="54"/>
      <c r="B57" s="57"/>
      <c r="C57" s="68" t="s">
        <v>23</v>
      </c>
      <c r="D57" s="68" t="s">
        <v>24</v>
      </c>
      <c r="E57" s="71" t="s">
        <v>25</v>
      </c>
      <c r="F57" s="72"/>
      <c r="G57" s="72"/>
      <c r="H57" s="72"/>
      <c r="I57" s="72"/>
      <c r="J57" s="73"/>
      <c r="K57" s="68" t="s">
        <v>26</v>
      </c>
      <c r="L57" s="68" t="s">
        <v>27</v>
      </c>
      <c r="M57" s="71" t="s">
        <v>25</v>
      </c>
      <c r="N57" s="72"/>
      <c r="O57" s="72"/>
      <c r="P57" s="72"/>
      <c r="Q57" s="72"/>
      <c r="R57" s="73"/>
      <c r="S57" s="68" t="s">
        <v>28</v>
      </c>
      <c r="T57" s="68" t="s">
        <v>27</v>
      </c>
      <c r="U57" s="71" t="s">
        <v>25</v>
      </c>
      <c r="V57" s="72"/>
      <c r="W57" s="72"/>
      <c r="X57" s="72"/>
      <c r="Y57" s="72"/>
      <c r="Z57" s="73"/>
      <c r="AA57" s="68" t="s">
        <v>28</v>
      </c>
      <c r="AB57" s="68" t="s">
        <v>27</v>
      </c>
      <c r="AC57" s="71" t="s">
        <v>25</v>
      </c>
      <c r="AD57" s="72"/>
      <c r="AE57" s="72"/>
      <c r="AF57" s="72"/>
      <c r="AG57" s="72"/>
      <c r="AH57" s="73"/>
      <c r="AI57" s="68" t="s">
        <v>28</v>
      </c>
      <c r="AJ57" s="68" t="s">
        <v>27</v>
      </c>
      <c r="AK57" s="71" t="s">
        <v>25</v>
      </c>
      <c r="AL57" s="72"/>
      <c r="AM57" s="72"/>
      <c r="AN57" s="72"/>
      <c r="AO57" s="72"/>
      <c r="AP57" s="73"/>
      <c r="AQ57" s="68" t="s">
        <v>28</v>
      </c>
      <c r="AR57" s="68" t="s">
        <v>27</v>
      </c>
      <c r="AS57" s="71" t="s">
        <v>25</v>
      </c>
      <c r="AT57" s="72"/>
      <c r="AU57" s="72"/>
      <c r="AV57" s="72"/>
      <c r="AW57" s="72"/>
      <c r="AX57" s="73"/>
      <c r="AY57" s="68" t="s">
        <v>28</v>
      </c>
      <c r="AZ57" s="68" t="s">
        <v>27</v>
      </c>
      <c r="BA57" s="76" t="s">
        <v>25</v>
      </c>
      <c r="BB57" s="77"/>
      <c r="BC57" s="77"/>
      <c r="BD57" s="77"/>
      <c r="BE57" s="77"/>
      <c r="BF57" s="78"/>
      <c r="BG57" s="68" t="s">
        <v>28</v>
      </c>
      <c r="BH57" s="68" t="s">
        <v>27</v>
      </c>
      <c r="BI57" s="76" t="s">
        <v>25</v>
      </c>
      <c r="BJ57" s="77"/>
      <c r="BK57" s="77"/>
      <c r="BL57" s="77"/>
      <c r="BM57" s="77"/>
      <c r="BN57" s="78"/>
      <c r="BO57" s="68" t="s">
        <v>28</v>
      </c>
      <c r="BP57" s="68" t="s">
        <v>27</v>
      </c>
      <c r="BQ57" s="76" t="s">
        <v>25</v>
      </c>
      <c r="BR57" s="77"/>
      <c r="BS57" s="77"/>
      <c r="BT57" s="77"/>
      <c r="BU57" s="77"/>
      <c r="BV57" s="78"/>
      <c r="BW57" s="68" t="s">
        <v>28</v>
      </c>
      <c r="BX57" s="68" t="s">
        <v>27</v>
      </c>
      <c r="BY57" s="76" t="s">
        <v>25</v>
      </c>
      <c r="BZ57" s="77"/>
      <c r="CA57" s="77"/>
      <c r="CB57" s="77"/>
      <c r="CC57" s="77"/>
      <c r="CD57" s="78"/>
      <c r="CE57" s="68" t="s">
        <v>28</v>
      </c>
      <c r="CF57" s="68" t="s">
        <v>27</v>
      </c>
      <c r="CG57" s="71" t="s">
        <v>25</v>
      </c>
      <c r="CH57" s="72"/>
      <c r="CI57" s="72"/>
      <c r="CJ57" s="72"/>
      <c r="CK57" s="72"/>
      <c r="CL57" s="73"/>
      <c r="CM57" s="68" t="s">
        <v>28</v>
      </c>
      <c r="CN57" s="68" t="s">
        <v>27</v>
      </c>
      <c r="CO57" s="71" t="s">
        <v>25</v>
      </c>
      <c r="CP57" s="72"/>
      <c r="CQ57" s="72"/>
      <c r="CR57" s="72"/>
      <c r="CS57" s="72"/>
      <c r="CT57" s="73"/>
      <c r="CU57" s="68" t="s">
        <v>28</v>
      </c>
      <c r="CV57" s="68" t="s">
        <v>27</v>
      </c>
      <c r="CW57" s="71" t="s">
        <v>25</v>
      </c>
      <c r="CX57" s="72"/>
      <c r="CY57" s="72"/>
      <c r="CZ57" s="72"/>
      <c r="DA57" s="72"/>
      <c r="DB57" s="73"/>
      <c r="DC57" s="68" t="s">
        <v>28</v>
      </c>
      <c r="DD57" s="68" t="s">
        <v>27</v>
      </c>
      <c r="DE57" s="71" t="s">
        <v>25</v>
      </c>
      <c r="DF57" s="72"/>
      <c r="DG57" s="72"/>
      <c r="DH57" s="72"/>
      <c r="DI57" s="72"/>
      <c r="DJ57" s="73"/>
      <c r="DK57" s="68" t="s">
        <v>28</v>
      </c>
      <c r="DL57" s="68" t="s">
        <v>27</v>
      </c>
      <c r="DM57" s="71" t="s">
        <v>25</v>
      </c>
      <c r="DN57" s="72"/>
      <c r="DO57" s="72"/>
      <c r="DP57" s="72"/>
      <c r="DQ57" s="72"/>
      <c r="DR57" s="73"/>
      <c r="DS57" s="68" t="s">
        <v>28</v>
      </c>
      <c r="DT57" s="68" t="s">
        <v>27</v>
      </c>
      <c r="DU57" s="71" t="s">
        <v>25</v>
      </c>
      <c r="DV57" s="72"/>
      <c r="DW57" s="72"/>
      <c r="DX57" s="72"/>
      <c r="DY57" s="72"/>
      <c r="DZ57" s="73"/>
      <c r="EA57" s="68" t="s">
        <v>28</v>
      </c>
      <c r="EB57" s="68" t="s">
        <v>27</v>
      </c>
      <c r="EC57" s="71" t="s">
        <v>25</v>
      </c>
      <c r="ED57" s="72"/>
      <c r="EE57" s="72"/>
      <c r="EF57" s="72"/>
      <c r="EG57" s="72"/>
      <c r="EH57" s="73"/>
      <c r="EI57" s="68" t="s">
        <v>28</v>
      </c>
      <c r="EJ57" s="68" t="s">
        <v>27</v>
      </c>
      <c r="EK57" s="71" t="s">
        <v>25</v>
      </c>
      <c r="EL57" s="72"/>
      <c r="EM57" s="72"/>
      <c r="EN57" s="72"/>
      <c r="EO57" s="72"/>
      <c r="EP57" s="73"/>
      <c r="EQ57" s="68" t="s">
        <v>28</v>
      </c>
      <c r="ER57" s="68" t="s">
        <v>27</v>
      </c>
      <c r="ES57" s="71" t="s">
        <v>25</v>
      </c>
      <c r="ET57" s="72"/>
      <c r="EU57" s="72"/>
      <c r="EV57" s="72"/>
      <c r="EW57" s="72"/>
      <c r="EX57" s="73"/>
    </row>
    <row r="58" spans="1:154" customFormat="1" ht="36" customHeight="1" thickBot="1" x14ac:dyDescent="0.3">
      <c r="A58" s="54"/>
      <c r="B58" s="57"/>
      <c r="C58" s="69"/>
      <c r="D58" s="69"/>
      <c r="E58" s="68" t="s">
        <v>29</v>
      </c>
      <c r="F58" s="68" t="s">
        <v>30</v>
      </c>
      <c r="G58" s="79" t="s">
        <v>42</v>
      </c>
      <c r="H58" s="80"/>
      <c r="I58" s="79" t="s">
        <v>43</v>
      </c>
      <c r="J58" s="80"/>
      <c r="K58" s="69"/>
      <c r="L58" s="69"/>
      <c r="M58" s="68" t="s">
        <v>29</v>
      </c>
      <c r="N58" s="68" t="s">
        <v>30</v>
      </c>
      <c r="O58" s="76" t="s">
        <v>42</v>
      </c>
      <c r="P58" s="78"/>
      <c r="Q58" s="76" t="s">
        <v>43</v>
      </c>
      <c r="R58" s="78"/>
      <c r="S58" s="69"/>
      <c r="T58" s="69"/>
      <c r="U58" s="68" t="s">
        <v>29</v>
      </c>
      <c r="V58" s="68" t="s">
        <v>30</v>
      </c>
      <c r="W58" s="76" t="s">
        <v>42</v>
      </c>
      <c r="X58" s="78"/>
      <c r="Y58" s="76" t="s">
        <v>43</v>
      </c>
      <c r="Z58" s="78"/>
      <c r="AA58" s="69"/>
      <c r="AB58" s="69"/>
      <c r="AC58" s="68" t="s">
        <v>29</v>
      </c>
      <c r="AD58" s="68" t="s">
        <v>30</v>
      </c>
      <c r="AE58" s="76" t="s">
        <v>42</v>
      </c>
      <c r="AF58" s="78"/>
      <c r="AG58" s="76" t="s">
        <v>43</v>
      </c>
      <c r="AH58" s="78"/>
      <c r="AI58" s="69"/>
      <c r="AJ58" s="69"/>
      <c r="AK58" s="68" t="s">
        <v>29</v>
      </c>
      <c r="AL58" s="68" t="s">
        <v>30</v>
      </c>
      <c r="AM58" s="76" t="s">
        <v>42</v>
      </c>
      <c r="AN58" s="78"/>
      <c r="AO58" s="76" t="s">
        <v>43</v>
      </c>
      <c r="AP58" s="78"/>
      <c r="AQ58" s="69"/>
      <c r="AR58" s="69"/>
      <c r="AS58" s="68" t="s">
        <v>29</v>
      </c>
      <c r="AT58" s="68" t="s">
        <v>30</v>
      </c>
      <c r="AU58" s="74" t="s">
        <v>42</v>
      </c>
      <c r="AV58" s="75"/>
      <c r="AW58" s="74" t="s">
        <v>43</v>
      </c>
      <c r="AX58" s="75"/>
      <c r="AY58" s="69"/>
      <c r="AZ58" s="69"/>
      <c r="BA58" s="68" t="s">
        <v>29</v>
      </c>
      <c r="BB58" s="68" t="s">
        <v>30</v>
      </c>
      <c r="BC58" s="74" t="s">
        <v>42</v>
      </c>
      <c r="BD58" s="75"/>
      <c r="BE58" s="74" t="s">
        <v>43</v>
      </c>
      <c r="BF58" s="75"/>
      <c r="BG58" s="69"/>
      <c r="BH58" s="69"/>
      <c r="BI58" s="68" t="s">
        <v>29</v>
      </c>
      <c r="BJ58" s="68" t="s">
        <v>30</v>
      </c>
      <c r="BK58" s="74" t="s">
        <v>42</v>
      </c>
      <c r="BL58" s="75"/>
      <c r="BM58" s="74" t="s">
        <v>43</v>
      </c>
      <c r="BN58" s="75"/>
      <c r="BO58" s="69"/>
      <c r="BP58" s="69"/>
      <c r="BQ58" s="68" t="s">
        <v>29</v>
      </c>
      <c r="BR58" s="68" t="s">
        <v>30</v>
      </c>
      <c r="BS58" s="74" t="s">
        <v>42</v>
      </c>
      <c r="BT58" s="75"/>
      <c r="BU58" s="74" t="s">
        <v>43</v>
      </c>
      <c r="BV58" s="75"/>
      <c r="BW58" s="69"/>
      <c r="BX58" s="69"/>
      <c r="BY58" s="68" t="s">
        <v>29</v>
      </c>
      <c r="BZ58" s="68" t="s">
        <v>30</v>
      </c>
      <c r="CA58" s="74" t="s">
        <v>42</v>
      </c>
      <c r="CB58" s="75"/>
      <c r="CC58" s="74" t="s">
        <v>43</v>
      </c>
      <c r="CD58" s="75"/>
      <c r="CE58" s="69"/>
      <c r="CF58" s="69"/>
      <c r="CG58" s="68" t="s">
        <v>29</v>
      </c>
      <c r="CH58" s="68" t="s">
        <v>30</v>
      </c>
      <c r="CI58" s="74" t="s">
        <v>42</v>
      </c>
      <c r="CJ58" s="75"/>
      <c r="CK58" s="74" t="s">
        <v>43</v>
      </c>
      <c r="CL58" s="75"/>
      <c r="CM58" s="69"/>
      <c r="CN58" s="69"/>
      <c r="CO58" s="68" t="s">
        <v>29</v>
      </c>
      <c r="CP58" s="68" t="s">
        <v>30</v>
      </c>
      <c r="CQ58" s="74" t="s">
        <v>42</v>
      </c>
      <c r="CR58" s="75"/>
      <c r="CS58" s="74" t="s">
        <v>43</v>
      </c>
      <c r="CT58" s="75"/>
      <c r="CU58" s="69"/>
      <c r="CV58" s="69"/>
      <c r="CW58" s="68" t="s">
        <v>29</v>
      </c>
      <c r="CX58" s="68" t="s">
        <v>30</v>
      </c>
      <c r="CY58" s="74" t="s">
        <v>42</v>
      </c>
      <c r="CZ58" s="75"/>
      <c r="DA58" s="74" t="s">
        <v>43</v>
      </c>
      <c r="DB58" s="75"/>
      <c r="DC58" s="69"/>
      <c r="DD58" s="69"/>
      <c r="DE58" s="68" t="s">
        <v>29</v>
      </c>
      <c r="DF58" s="68" t="s">
        <v>30</v>
      </c>
      <c r="DG58" s="74" t="s">
        <v>42</v>
      </c>
      <c r="DH58" s="75"/>
      <c r="DI58" s="74" t="s">
        <v>43</v>
      </c>
      <c r="DJ58" s="75"/>
      <c r="DK58" s="69"/>
      <c r="DL58" s="69"/>
      <c r="DM58" s="68" t="s">
        <v>29</v>
      </c>
      <c r="DN58" s="68" t="s">
        <v>30</v>
      </c>
      <c r="DO58" s="74" t="s">
        <v>42</v>
      </c>
      <c r="DP58" s="75"/>
      <c r="DQ58" s="74" t="s">
        <v>43</v>
      </c>
      <c r="DR58" s="75"/>
      <c r="DS58" s="69"/>
      <c r="DT58" s="69"/>
      <c r="DU58" s="68" t="s">
        <v>29</v>
      </c>
      <c r="DV58" s="68" t="s">
        <v>30</v>
      </c>
      <c r="DW58" s="74" t="s">
        <v>42</v>
      </c>
      <c r="DX58" s="75"/>
      <c r="DY58" s="74" t="s">
        <v>43</v>
      </c>
      <c r="DZ58" s="75"/>
      <c r="EA58" s="69"/>
      <c r="EB58" s="69"/>
      <c r="EC58" s="68" t="s">
        <v>29</v>
      </c>
      <c r="ED58" s="68" t="s">
        <v>30</v>
      </c>
      <c r="EE58" s="74" t="s">
        <v>42</v>
      </c>
      <c r="EF58" s="75"/>
      <c r="EG58" s="74" t="s">
        <v>43</v>
      </c>
      <c r="EH58" s="75"/>
      <c r="EI58" s="69"/>
      <c r="EJ58" s="69"/>
      <c r="EK58" s="68" t="s">
        <v>29</v>
      </c>
      <c r="EL58" s="68" t="s">
        <v>30</v>
      </c>
      <c r="EM58" s="76" t="s">
        <v>42</v>
      </c>
      <c r="EN58" s="78"/>
      <c r="EO58" s="76" t="s">
        <v>43</v>
      </c>
      <c r="EP58" s="78"/>
      <c r="EQ58" s="69"/>
      <c r="ER58" s="69"/>
      <c r="ES58" s="68" t="s">
        <v>29</v>
      </c>
      <c r="ET58" s="68" t="s">
        <v>30</v>
      </c>
      <c r="EU58" s="76" t="s">
        <v>42</v>
      </c>
      <c r="EV58" s="78"/>
      <c r="EW58" s="76" t="s">
        <v>43</v>
      </c>
      <c r="EX58" s="78"/>
    </row>
    <row r="59" spans="1:154" customFormat="1" ht="29.25" customHeight="1" thickBot="1" x14ac:dyDescent="0.3">
      <c r="A59" s="55"/>
      <c r="B59" s="58"/>
      <c r="C59" s="70"/>
      <c r="D59" s="70"/>
      <c r="E59" s="70"/>
      <c r="F59" s="70"/>
      <c r="G59" s="39" t="s">
        <v>29</v>
      </c>
      <c r="H59" s="39" t="s">
        <v>30</v>
      </c>
      <c r="I59" s="39" t="s">
        <v>29</v>
      </c>
      <c r="J59" s="39" t="s">
        <v>30</v>
      </c>
      <c r="K59" s="70"/>
      <c r="L59" s="70"/>
      <c r="M59" s="70"/>
      <c r="N59" s="70"/>
      <c r="O59" s="39" t="s">
        <v>29</v>
      </c>
      <c r="P59" s="39" t="s">
        <v>30</v>
      </c>
      <c r="Q59" s="39" t="s">
        <v>29</v>
      </c>
      <c r="R59" s="39" t="s">
        <v>30</v>
      </c>
      <c r="S59" s="70"/>
      <c r="T59" s="70"/>
      <c r="U59" s="70"/>
      <c r="V59" s="70"/>
      <c r="W59" s="39" t="s">
        <v>29</v>
      </c>
      <c r="X59" s="39" t="s">
        <v>30</v>
      </c>
      <c r="Y59" s="39" t="s">
        <v>29</v>
      </c>
      <c r="Z59" s="39" t="s">
        <v>30</v>
      </c>
      <c r="AA59" s="70"/>
      <c r="AB59" s="70"/>
      <c r="AC59" s="70"/>
      <c r="AD59" s="70"/>
      <c r="AE59" s="39" t="s">
        <v>29</v>
      </c>
      <c r="AF59" s="39" t="s">
        <v>30</v>
      </c>
      <c r="AG59" s="39" t="s">
        <v>29</v>
      </c>
      <c r="AH59" s="39" t="s">
        <v>30</v>
      </c>
      <c r="AI59" s="70"/>
      <c r="AJ59" s="70"/>
      <c r="AK59" s="70"/>
      <c r="AL59" s="70"/>
      <c r="AM59" s="39" t="s">
        <v>29</v>
      </c>
      <c r="AN59" s="39" t="s">
        <v>30</v>
      </c>
      <c r="AO59" s="39" t="s">
        <v>29</v>
      </c>
      <c r="AP59" s="39" t="s">
        <v>30</v>
      </c>
      <c r="AQ59" s="70"/>
      <c r="AR59" s="70"/>
      <c r="AS59" s="70"/>
      <c r="AT59" s="70"/>
      <c r="AU59" s="39" t="s">
        <v>29</v>
      </c>
      <c r="AV59" s="39" t="s">
        <v>30</v>
      </c>
      <c r="AW59" s="39" t="s">
        <v>29</v>
      </c>
      <c r="AX59" s="39" t="s">
        <v>30</v>
      </c>
      <c r="AY59" s="70"/>
      <c r="AZ59" s="70"/>
      <c r="BA59" s="70"/>
      <c r="BB59" s="70"/>
      <c r="BC59" s="39" t="s">
        <v>29</v>
      </c>
      <c r="BD59" s="39" t="s">
        <v>30</v>
      </c>
      <c r="BE59" s="39" t="s">
        <v>29</v>
      </c>
      <c r="BF59" s="39" t="s">
        <v>30</v>
      </c>
      <c r="BG59" s="70"/>
      <c r="BH59" s="70"/>
      <c r="BI59" s="70"/>
      <c r="BJ59" s="70"/>
      <c r="BK59" s="39" t="s">
        <v>29</v>
      </c>
      <c r="BL59" s="39" t="s">
        <v>30</v>
      </c>
      <c r="BM59" s="39" t="s">
        <v>29</v>
      </c>
      <c r="BN59" s="39" t="s">
        <v>30</v>
      </c>
      <c r="BO59" s="70"/>
      <c r="BP59" s="70"/>
      <c r="BQ59" s="70"/>
      <c r="BR59" s="70"/>
      <c r="BS59" s="39" t="s">
        <v>29</v>
      </c>
      <c r="BT59" s="39" t="s">
        <v>30</v>
      </c>
      <c r="BU59" s="39" t="s">
        <v>29</v>
      </c>
      <c r="BV59" s="39" t="s">
        <v>30</v>
      </c>
      <c r="BW59" s="70"/>
      <c r="BX59" s="70"/>
      <c r="BY59" s="70"/>
      <c r="BZ59" s="70"/>
      <c r="CA59" s="39" t="s">
        <v>29</v>
      </c>
      <c r="CB59" s="39" t="s">
        <v>30</v>
      </c>
      <c r="CC59" s="39" t="s">
        <v>29</v>
      </c>
      <c r="CD59" s="39" t="s">
        <v>30</v>
      </c>
      <c r="CE59" s="70"/>
      <c r="CF59" s="70"/>
      <c r="CG59" s="70"/>
      <c r="CH59" s="70"/>
      <c r="CI59" s="39" t="s">
        <v>29</v>
      </c>
      <c r="CJ59" s="39" t="s">
        <v>30</v>
      </c>
      <c r="CK59" s="39" t="s">
        <v>29</v>
      </c>
      <c r="CL59" s="39" t="s">
        <v>30</v>
      </c>
      <c r="CM59" s="70"/>
      <c r="CN59" s="70"/>
      <c r="CO59" s="70"/>
      <c r="CP59" s="70"/>
      <c r="CQ59" s="39" t="s">
        <v>29</v>
      </c>
      <c r="CR59" s="39" t="s">
        <v>30</v>
      </c>
      <c r="CS59" s="39" t="s">
        <v>29</v>
      </c>
      <c r="CT59" s="39" t="s">
        <v>30</v>
      </c>
      <c r="CU59" s="70"/>
      <c r="CV59" s="70"/>
      <c r="CW59" s="70"/>
      <c r="CX59" s="70"/>
      <c r="CY59" s="39" t="s">
        <v>29</v>
      </c>
      <c r="CZ59" s="39" t="s">
        <v>30</v>
      </c>
      <c r="DA59" s="39" t="s">
        <v>29</v>
      </c>
      <c r="DB59" s="39" t="s">
        <v>30</v>
      </c>
      <c r="DC59" s="70"/>
      <c r="DD59" s="70"/>
      <c r="DE59" s="70"/>
      <c r="DF59" s="70"/>
      <c r="DG59" s="39" t="s">
        <v>29</v>
      </c>
      <c r="DH59" s="39" t="s">
        <v>30</v>
      </c>
      <c r="DI59" s="39" t="s">
        <v>29</v>
      </c>
      <c r="DJ59" s="39" t="s">
        <v>30</v>
      </c>
      <c r="DK59" s="70"/>
      <c r="DL59" s="70"/>
      <c r="DM59" s="70"/>
      <c r="DN59" s="70"/>
      <c r="DO59" s="39" t="s">
        <v>29</v>
      </c>
      <c r="DP59" s="39" t="s">
        <v>30</v>
      </c>
      <c r="DQ59" s="39" t="s">
        <v>29</v>
      </c>
      <c r="DR59" s="39" t="s">
        <v>30</v>
      </c>
      <c r="DS59" s="70"/>
      <c r="DT59" s="70"/>
      <c r="DU59" s="70"/>
      <c r="DV59" s="70"/>
      <c r="DW59" s="39" t="s">
        <v>29</v>
      </c>
      <c r="DX59" s="39" t="s">
        <v>30</v>
      </c>
      <c r="DY59" s="39" t="s">
        <v>29</v>
      </c>
      <c r="DZ59" s="39" t="s">
        <v>30</v>
      </c>
      <c r="EA59" s="70"/>
      <c r="EB59" s="70"/>
      <c r="EC59" s="70"/>
      <c r="ED59" s="70"/>
      <c r="EE59" s="39" t="s">
        <v>29</v>
      </c>
      <c r="EF59" s="39" t="s">
        <v>30</v>
      </c>
      <c r="EG59" s="39" t="s">
        <v>29</v>
      </c>
      <c r="EH59" s="39" t="s">
        <v>30</v>
      </c>
      <c r="EI59" s="70"/>
      <c r="EJ59" s="70"/>
      <c r="EK59" s="70"/>
      <c r="EL59" s="70"/>
      <c r="EM59" s="39" t="s">
        <v>29</v>
      </c>
      <c r="EN59" s="39" t="s">
        <v>30</v>
      </c>
      <c r="EO59" s="39" t="s">
        <v>29</v>
      </c>
      <c r="EP59" s="39" t="s">
        <v>30</v>
      </c>
      <c r="EQ59" s="70"/>
      <c r="ER59" s="70"/>
      <c r="ES59" s="70"/>
      <c r="ET59" s="70"/>
      <c r="EU59" s="39" t="s">
        <v>29</v>
      </c>
      <c r="EV59" s="39" t="s">
        <v>30</v>
      </c>
      <c r="EW59" s="39" t="s">
        <v>29</v>
      </c>
      <c r="EX59" s="39" t="s">
        <v>30</v>
      </c>
    </row>
    <row r="60" spans="1:154" s="35" customFormat="1" ht="15.75" thickBot="1" x14ac:dyDescent="0.3">
      <c r="A60" s="31">
        <v>1</v>
      </c>
      <c r="B60" s="32">
        <v>2</v>
      </c>
      <c r="C60" s="33">
        <v>3</v>
      </c>
      <c r="D60" s="33">
        <v>4</v>
      </c>
      <c r="E60" s="33">
        <v>5</v>
      </c>
      <c r="F60" s="33">
        <v>6</v>
      </c>
      <c r="G60" s="33">
        <v>7</v>
      </c>
      <c r="H60" s="33">
        <v>8</v>
      </c>
      <c r="I60" s="33">
        <v>9</v>
      </c>
      <c r="J60" s="33">
        <v>10</v>
      </c>
      <c r="K60" s="33">
        <v>11</v>
      </c>
      <c r="L60" s="33">
        <v>12</v>
      </c>
      <c r="M60" s="33">
        <v>13</v>
      </c>
      <c r="N60" s="33">
        <v>14</v>
      </c>
      <c r="O60" s="33">
        <v>15</v>
      </c>
      <c r="P60" s="33">
        <v>16</v>
      </c>
      <c r="Q60" s="33">
        <v>17</v>
      </c>
      <c r="R60" s="33">
        <v>18</v>
      </c>
      <c r="S60" s="33">
        <v>19</v>
      </c>
      <c r="T60" s="33">
        <v>20</v>
      </c>
      <c r="U60" s="33">
        <v>21</v>
      </c>
      <c r="V60" s="33">
        <v>22</v>
      </c>
      <c r="W60" s="33">
        <v>23</v>
      </c>
      <c r="X60" s="33">
        <v>24</v>
      </c>
      <c r="Y60" s="33">
        <v>25</v>
      </c>
      <c r="Z60" s="33">
        <v>26</v>
      </c>
      <c r="AA60" s="33">
        <v>27</v>
      </c>
      <c r="AB60" s="33">
        <v>28</v>
      </c>
      <c r="AC60" s="33">
        <v>29</v>
      </c>
      <c r="AD60" s="33">
        <v>30</v>
      </c>
      <c r="AE60" s="33">
        <v>31</v>
      </c>
      <c r="AF60" s="33">
        <v>32</v>
      </c>
      <c r="AG60" s="33">
        <v>33</v>
      </c>
      <c r="AH60" s="33">
        <v>34</v>
      </c>
      <c r="AI60" s="33">
        <v>35</v>
      </c>
      <c r="AJ60" s="33">
        <v>36</v>
      </c>
      <c r="AK60" s="33">
        <v>37</v>
      </c>
      <c r="AL60" s="33">
        <v>38</v>
      </c>
      <c r="AM60" s="33">
        <v>39</v>
      </c>
      <c r="AN60" s="33">
        <v>40</v>
      </c>
      <c r="AO60" s="33">
        <v>41</v>
      </c>
      <c r="AP60" s="33">
        <v>42</v>
      </c>
      <c r="AQ60" s="33">
        <v>43</v>
      </c>
      <c r="AR60" s="33">
        <v>44</v>
      </c>
      <c r="AS60" s="33">
        <v>45</v>
      </c>
      <c r="AT60" s="33">
        <v>46</v>
      </c>
      <c r="AU60" s="33">
        <v>47</v>
      </c>
      <c r="AV60" s="33">
        <v>48</v>
      </c>
      <c r="AW60" s="33">
        <v>49</v>
      </c>
      <c r="AX60" s="33">
        <v>50</v>
      </c>
      <c r="AY60" s="33">
        <v>51</v>
      </c>
      <c r="AZ60" s="33">
        <v>52</v>
      </c>
      <c r="BA60" s="33">
        <v>53</v>
      </c>
      <c r="BB60" s="33">
        <v>54</v>
      </c>
      <c r="BC60" s="33">
        <v>55</v>
      </c>
      <c r="BD60" s="33">
        <v>56</v>
      </c>
      <c r="BE60" s="33">
        <v>57</v>
      </c>
      <c r="BF60" s="33">
        <v>58</v>
      </c>
      <c r="BG60" s="33">
        <v>59</v>
      </c>
      <c r="BH60" s="33">
        <v>60</v>
      </c>
      <c r="BI60" s="33">
        <v>61</v>
      </c>
      <c r="BJ60" s="33">
        <v>62</v>
      </c>
      <c r="BK60" s="33">
        <v>63</v>
      </c>
      <c r="BL60" s="33">
        <v>64</v>
      </c>
      <c r="BM60" s="33">
        <v>65</v>
      </c>
      <c r="BN60" s="33">
        <v>66</v>
      </c>
      <c r="BO60" s="33">
        <v>67</v>
      </c>
      <c r="BP60" s="33">
        <v>68</v>
      </c>
      <c r="BQ60" s="33">
        <v>69</v>
      </c>
      <c r="BR60" s="33">
        <v>70</v>
      </c>
      <c r="BS60" s="33">
        <v>71</v>
      </c>
      <c r="BT60" s="33">
        <v>72</v>
      </c>
      <c r="BU60" s="33">
        <v>73</v>
      </c>
      <c r="BV60" s="33">
        <v>74</v>
      </c>
      <c r="BW60" s="33">
        <v>75</v>
      </c>
      <c r="BX60" s="33">
        <v>76</v>
      </c>
      <c r="BY60" s="33">
        <v>77</v>
      </c>
      <c r="BZ60" s="33">
        <v>78</v>
      </c>
      <c r="CA60" s="34">
        <v>79</v>
      </c>
      <c r="CB60" s="34">
        <v>80</v>
      </c>
      <c r="CC60" s="34">
        <v>81</v>
      </c>
      <c r="CD60" s="34">
        <v>82</v>
      </c>
      <c r="CE60" s="34">
        <v>83</v>
      </c>
      <c r="CF60" s="34">
        <v>84</v>
      </c>
      <c r="CG60" s="34">
        <v>85</v>
      </c>
      <c r="CH60" s="34">
        <v>86</v>
      </c>
      <c r="CI60" s="34">
        <v>87</v>
      </c>
      <c r="CJ60" s="34">
        <v>88</v>
      </c>
      <c r="CK60" s="34">
        <v>89</v>
      </c>
      <c r="CL60" s="34">
        <v>90</v>
      </c>
      <c r="CM60" s="34">
        <v>91</v>
      </c>
      <c r="CN60" s="34">
        <v>92</v>
      </c>
      <c r="CO60" s="34">
        <v>93</v>
      </c>
      <c r="CP60" s="34">
        <v>94</v>
      </c>
      <c r="CQ60" s="34">
        <v>95</v>
      </c>
      <c r="CR60" s="34">
        <v>96</v>
      </c>
      <c r="CS60" s="34">
        <v>97</v>
      </c>
      <c r="CT60" s="34">
        <v>98</v>
      </c>
      <c r="CU60" s="34">
        <v>99</v>
      </c>
      <c r="CV60" s="34">
        <v>100</v>
      </c>
      <c r="CW60" s="34">
        <v>101</v>
      </c>
      <c r="CX60" s="34">
        <v>102</v>
      </c>
      <c r="CY60" s="34">
        <v>103</v>
      </c>
      <c r="CZ60" s="34">
        <v>104</v>
      </c>
      <c r="DA60" s="34">
        <v>105</v>
      </c>
      <c r="DB60" s="34">
        <v>106</v>
      </c>
      <c r="DC60" s="34">
        <v>107</v>
      </c>
      <c r="DD60" s="34">
        <v>108</v>
      </c>
      <c r="DE60" s="34">
        <v>109</v>
      </c>
      <c r="DF60" s="34">
        <v>110</v>
      </c>
      <c r="DG60" s="34">
        <v>111</v>
      </c>
      <c r="DH60" s="34">
        <v>112</v>
      </c>
      <c r="DI60" s="34">
        <v>113</v>
      </c>
      <c r="DJ60" s="34">
        <v>114</v>
      </c>
      <c r="DK60" s="34">
        <v>115</v>
      </c>
      <c r="DL60" s="34">
        <v>116</v>
      </c>
      <c r="DM60" s="34">
        <v>117</v>
      </c>
      <c r="DN60" s="34">
        <v>118</v>
      </c>
      <c r="DO60" s="34">
        <v>119</v>
      </c>
      <c r="DP60" s="34">
        <v>120</v>
      </c>
      <c r="DQ60" s="34">
        <v>121</v>
      </c>
      <c r="DR60" s="34">
        <v>122</v>
      </c>
      <c r="DS60" s="34">
        <v>123</v>
      </c>
      <c r="DT60" s="34">
        <v>124</v>
      </c>
      <c r="DU60" s="34">
        <v>125</v>
      </c>
      <c r="DV60" s="34">
        <v>126</v>
      </c>
      <c r="DW60" s="34">
        <v>127</v>
      </c>
      <c r="DX60" s="34">
        <v>128</v>
      </c>
      <c r="DY60" s="34">
        <v>129</v>
      </c>
      <c r="DZ60" s="34">
        <v>130</v>
      </c>
      <c r="EA60" s="34">
        <v>131</v>
      </c>
      <c r="EB60" s="34">
        <v>132</v>
      </c>
      <c r="EC60" s="34">
        <v>133</v>
      </c>
      <c r="ED60" s="34">
        <v>134</v>
      </c>
      <c r="EE60" s="34">
        <v>135</v>
      </c>
      <c r="EF60" s="34">
        <v>136</v>
      </c>
      <c r="EG60" s="34">
        <v>137</v>
      </c>
      <c r="EH60" s="34">
        <v>138</v>
      </c>
      <c r="EI60" s="34">
        <v>139</v>
      </c>
      <c r="EJ60" s="34">
        <v>140</v>
      </c>
      <c r="EK60" s="34">
        <v>141</v>
      </c>
      <c r="EL60" s="34">
        <v>142</v>
      </c>
      <c r="EM60" s="34">
        <v>143</v>
      </c>
      <c r="EN60" s="34">
        <v>144</v>
      </c>
      <c r="EO60" s="34">
        <v>145</v>
      </c>
      <c r="EP60" s="34">
        <v>146</v>
      </c>
      <c r="EQ60" s="34">
        <v>147</v>
      </c>
      <c r="ER60" s="34">
        <v>148</v>
      </c>
      <c r="ES60" s="34">
        <v>149</v>
      </c>
      <c r="ET60" s="34">
        <v>150</v>
      </c>
      <c r="EU60" s="34">
        <v>151</v>
      </c>
      <c r="EV60" s="34">
        <v>152</v>
      </c>
      <c r="EW60" s="34">
        <v>153</v>
      </c>
      <c r="EX60" s="34">
        <v>154</v>
      </c>
    </row>
    <row r="61" spans="1:154" s="27" customFormat="1" ht="15" x14ac:dyDescent="0.25">
      <c r="A61" s="11">
        <v>1</v>
      </c>
      <c r="B61" s="11" t="s">
        <v>31</v>
      </c>
      <c r="C61" s="38">
        <f t="shared" ref="C61:BN64" si="13">C9+C26+C43</f>
        <v>15805</v>
      </c>
      <c r="D61" s="38">
        <f t="shared" si="13"/>
        <v>41819355.609999999</v>
      </c>
      <c r="E61" s="38">
        <f t="shared" si="13"/>
        <v>15037</v>
      </c>
      <c r="F61" s="38">
        <f t="shared" si="13"/>
        <v>39851236.346000001</v>
      </c>
      <c r="G61" s="38">
        <f t="shared" si="13"/>
        <v>11046</v>
      </c>
      <c r="H61" s="38">
        <f t="shared" si="13"/>
        <v>30766736.236000001</v>
      </c>
      <c r="I61" s="38">
        <f t="shared" si="13"/>
        <v>118</v>
      </c>
      <c r="J61" s="38">
        <f t="shared" si="13"/>
        <v>1881972.04</v>
      </c>
      <c r="K61" s="38">
        <f t="shared" si="13"/>
        <v>3985</v>
      </c>
      <c r="L61" s="38">
        <f t="shared" si="13"/>
        <v>15048459.75</v>
      </c>
      <c r="M61" s="38">
        <f t="shared" si="13"/>
        <v>3729</v>
      </c>
      <c r="N61" s="38">
        <f t="shared" si="13"/>
        <v>14352633.375999998</v>
      </c>
      <c r="O61" s="38">
        <f t="shared" si="13"/>
        <v>2918</v>
      </c>
      <c r="P61" s="38">
        <f t="shared" si="13"/>
        <v>11463512.786000002</v>
      </c>
      <c r="Q61" s="38">
        <f t="shared" si="13"/>
        <v>35</v>
      </c>
      <c r="R61" s="38">
        <f t="shared" si="13"/>
        <v>1557797.2600000002</v>
      </c>
      <c r="S61" s="38">
        <f t="shared" si="13"/>
        <v>2033</v>
      </c>
      <c r="T61" s="38">
        <f t="shared" si="13"/>
        <v>5709501.7500000009</v>
      </c>
      <c r="U61" s="38">
        <f t="shared" si="13"/>
        <v>1943</v>
      </c>
      <c r="V61" s="38">
        <f t="shared" si="13"/>
        <v>5675113.3399999999</v>
      </c>
      <c r="W61" s="38">
        <f t="shared" si="13"/>
        <v>1566</v>
      </c>
      <c r="X61" s="38">
        <f t="shared" si="13"/>
        <v>4417658.92</v>
      </c>
      <c r="Y61" s="38">
        <f t="shared" si="13"/>
        <v>57</v>
      </c>
      <c r="Z61" s="38">
        <f t="shared" si="13"/>
        <v>206074.8</v>
      </c>
      <c r="AA61" s="38">
        <f t="shared" si="13"/>
        <v>4193</v>
      </c>
      <c r="AB61" s="38">
        <f t="shared" si="13"/>
        <v>8922633.9100000001</v>
      </c>
      <c r="AC61" s="38">
        <f t="shared" si="13"/>
        <v>4071</v>
      </c>
      <c r="AD61" s="38">
        <f t="shared" si="13"/>
        <v>8670282.7899999991</v>
      </c>
      <c r="AE61" s="38">
        <f t="shared" si="13"/>
        <v>2533</v>
      </c>
      <c r="AF61" s="38">
        <f t="shared" si="13"/>
        <v>6144207.5600000005</v>
      </c>
      <c r="AG61" s="38">
        <f t="shared" si="13"/>
        <v>6</v>
      </c>
      <c r="AH61" s="38">
        <f t="shared" si="13"/>
        <v>13371.08</v>
      </c>
      <c r="AI61" s="38">
        <f t="shared" si="13"/>
        <v>557</v>
      </c>
      <c r="AJ61" s="38">
        <f t="shared" si="13"/>
        <v>760600.51</v>
      </c>
      <c r="AK61" s="38">
        <f t="shared" si="13"/>
        <v>527</v>
      </c>
      <c r="AL61" s="38">
        <f t="shared" si="13"/>
        <v>727070.42999999993</v>
      </c>
      <c r="AM61" s="38">
        <f t="shared" si="13"/>
        <v>400</v>
      </c>
      <c r="AN61" s="38">
        <f t="shared" si="13"/>
        <v>484501.19999999995</v>
      </c>
      <c r="AO61" s="38">
        <f t="shared" si="13"/>
        <v>1</v>
      </c>
      <c r="AP61" s="38">
        <f t="shared" si="13"/>
        <v>33000</v>
      </c>
      <c r="AQ61" s="38">
        <f t="shared" si="13"/>
        <v>128</v>
      </c>
      <c r="AR61" s="38">
        <f t="shared" si="13"/>
        <v>1717795.66</v>
      </c>
      <c r="AS61" s="38">
        <f t="shared" si="13"/>
        <v>84</v>
      </c>
      <c r="AT61" s="38">
        <f t="shared" si="13"/>
        <v>1468709.87</v>
      </c>
      <c r="AU61" s="38">
        <f t="shared" si="13"/>
        <v>60</v>
      </c>
      <c r="AV61" s="38">
        <f t="shared" si="13"/>
        <v>1157981.7</v>
      </c>
      <c r="AW61" s="38">
        <f t="shared" si="13"/>
        <v>1</v>
      </c>
      <c r="AX61" s="38">
        <f t="shared" si="13"/>
        <v>33715.9</v>
      </c>
      <c r="AY61" s="38">
        <f t="shared" si="13"/>
        <v>61</v>
      </c>
      <c r="AZ61" s="38">
        <f t="shared" si="13"/>
        <v>377498.18</v>
      </c>
      <c r="BA61" s="38">
        <f t="shared" si="13"/>
        <v>55</v>
      </c>
      <c r="BB61" s="38">
        <f t="shared" si="13"/>
        <v>297695</v>
      </c>
      <c r="BC61" s="38">
        <f t="shared" si="13"/>
        <v>43</v>
      </c>
      <c r="BD61" s="38">
        <f t="shared" si="13"/>
        <v>277995</v>
      </c>
      <c r="BE61" s="38">
        <f t="shared" si="13"/>
        <v>1</v>
      </c>
      <c r="BF61" s="38">
        <f t="shared" si="13"/>
        <v>11000</v>
      </c>
      <c r="BG61" s="38">
        <f t="shared" si="13"/>
        <v>355</v>
      </c>
      <c r="BH61" s="38">
        <f t="shared" si="13"/>
        <v>1799553.1900000002</v>
      </c>
      <c r="BI61" s="38">
        <f t="shared" si="13"/>
        <v>327</v>
      </c>
      <c r="BJ61" s="38">
        <f t="shared" si="13"/>
        <v>1640317.04</v>
      </c>
      <c r="BK61" s="38">
        <f t="shared" si="13"/>
        <v>275</v>
      </c>
      <c r="BL61" s="38">
        <f t="shared" si="13"/>
        <v>1381696.5099999998</v>
      </c>
      <c r="BM61" s="38">
        <f t="shared" si="13"/>
        <v>1</v>
      </c>
      <c r="BN61" s="38">
        <f t="shared" si="13"/>
        <v>7024</v>
      </c>
      <c r="BO61" s="38">
        <f t="shared" ref="BO61:DZ65" si="14">BO9+BO26+BO43</f>
        <v>271</v>
      </c>
      <c r="BP61" s="38">
        <f t="shared" si="14"/>
        <v>441612.01</v>
      </c>
      <c r="BQ61" s="38">
        <f t="shared" si="14"/>
        <v>265</v>
      </c>
      <c r="BR61" s="38">
        <f t="shared" si="14"/>
        <v>437478.01</v>
      </c>
      <c r="BS61" s="38">
        <f t="shared" si="14"/>
        <v>115</v>
      </c>
      <c r="BT61" s="38">
        <f t="shared" si="14"/>
        <v>216640.72999999998</v>
      </c>
      <c r="BU61" s="38">
        <f t="shared" si="14"/>
        <v>1</v>
      </c>
      <c r="BV61" s="38">
        <f t="shared" si="14"/>
        <v>50</v>
      </c>
      <c r="BW61" s="38">
        <f t="shared" si="14"/>
        <v>7</v>
      </c>
      <c r="BX61" s="38">
        <f t="shared" si="14"/>
        <v>11987.42</v>
      </c>
      <c r="BY61" s="38">
        <f t="shared" si="14"/>
        <v>6</v>
      </c>
      <c r="BZ61" s="38">
        <f t="shared" si="14"/>
        <v>11872.4</v>
      </c>
      <c r="CA61" s="38">
        <f t="shared" si="14"/>
        <v>4</v>
      </c>
      <c r="CB61" s="38">
        <f t="shared" si="14"/>
        <v>8672.4</v>
      </c>
      <c r="CC61" s="38">
        <f t="shared" si="14"/>
        <v>0</v>
      </c>
      <c r="CD61" s="38">
        <f t="shared" si="14"/>
        <v>0</v>
      </c>
      <c r="CE61" s="38">
        <f t="shared" si="14"/>
        <v>10</v>
      </c>
      <c r="CF61" s="38">
        <f t="shared" si="14"/>
        <v>60242</v>
      </c>
      <c r="CG61" s="38">
        <f t="shared" si="14"/>
        <v>9</v>
      </c>
      <c r="CH61" s="38">
        <f t="shared" si="14"/>
        <v>60122</v>
      </c>
      <c r="CI61" s="38">
        <f t="shared" si="14"/>
        <v>5</v>
      </c>
      <c r="CJ61" s="38">
        <f t="shared" si="14"/>
        <v>61644</v>
      </c>
      <c r="CK61" s="38">
        <f t="shared" si="14"/>
        <v>0</v>
      </c>
      <c r="CL61" s="38">
        <f t="shared" si="14"/>
        <v>0</v>
      </c>
      <c r="CM61" s="38">
        <f t="shared" si="14"/>
        <v>7</v>
      </c>
      <c r="CN61" s="38">
        <f t="shared" si="14"/>
        <v>6770</v>
      </c>
      <c r="CO61" s="38">
        <f t="shared" si="14"/>
        <v>6</v>
      </c>
      <c r="CP61" s="38">
        <f t="shared" si="14"/>
        <v>4270</v>
      </c>
      <c r="CQ61" s="38">
        <f t="shared" si="14"/>
        <v>5</v>
      </c>
      <c r="CR61" s="38">
        <f t="shared" si="14"/>
        <v>3320</v>
      </c>
      <c r="CS61" s="38">
        <f t="shared" si="14"/>
        <v>0</v>
      </c>
      <c r="CT61" s="38">
        <f t="shared" si="14"/>
        <v>0</v>
      </c>
      <c r="CU61" s="38">
        <f t="shared" si="14"/>
        <v>5</v>
      </c>
      <c r="CV61" s="38">
        <f t="shared" si="14"/>
        <v>9625.08</v>
      </c>
      <c r="CW61" s="38">
        <f t="shared" si="14"/>
        <v>4</v>
      </c>
      <c r="CX61" s="38">
        <f t="shared" si="14"/>
        <v>9367.5</v>
      </c>
      <c r="CY61" s="38">
        <f t="shared" si="14"/>
        <v>4</v>
      </c>
      <c r="CZ61" s="38">
        <f t="shared" si="14"/>
        <v>9367.5</v>
      </c>
      <c r="DA61" s="38">
        <f t="shared" si="14"/>
        <v>0</v>
      </c>
      <c r="DB61" s="38">
        <f t="shared" si="14"/>
        <v>0</v>
      </c>
      <c r="DC61" s="38">
        <f t="shared" si="14"/>
        <v>10</v>
      </c>
      <c r="DD61" s="38">
        <f t="shared" si="14"/>
        <v>72468.33</v>
      </c>
      <c r="DE61" s="38">
        <f t="shared" si="14"/>
        <v>8</v>
      </c>
      <c r="DF61" s="38">
        <f t="shared" si="14"/>
        <v>63927.8</v>
      </c>
      <c r="DG61" s="38">
        <f t="shared" si="14"/>
        <v>5</v>
      </c>
      <c r="DH61" s="38">
        <f t="shared" si="14"/>
        <v>47177.8</v>
      </c>
      <c r="DI61" s="38">
        <f t="shared" si="14"/>
        <v>0</v>
      </c>
      <c r="DJ61" s="38">
        <f t="shared" si="14"/>
        <v>0</v>
      </c>
      <c r="DK61" s="38">
        <f t="shared" si="14"/>
        <v>0</v>
      </c>
      <c r="DL61" s="38">
        <f t="shared" si="14"/>
        <v>0</v>
      </c>
      <c r="DM61" s="38">
        <f t="shared" si="14"/>
        <v>0</v>
      </c>
      <c r="DN61" s="38">
        <f t="shared" si="14"/>
        <v>0</v>
      </c>
      <c r="DO61" s="38">
        <f t="shared" si="14"/>
        <v>0</v>
      </c>
      <c r="DP61" s="38">
        <f t="shared" si="14"/>
        <v>0</v>
      </c>
      <c r="DQ61" s="38">
        <f t="shared" si="14"/>
        <v>0</v>
      </c>
      <c r="DR61" s="38">
        <f t="shared" si="14"/>
        <v>0</v>
      </c>
      <c r="DS61" s="38">
        <f t="shared" si="14"/>
        <v>1750</v>
      </c>
      <c r="DT61" s="38">
        <f t="shared" si="14"/>
        <v>2934386.49</v>
      </c>
      <c r="DU61" s="38">
        <f t="shared" si="14"/>
        <v>1682</v>
      </c>
      <c r="DV61" s="38">
        <f t="shared" si="14"/>
        <v>2740192.83</v>
      </c>
      <c r="DW61" s="38">
        <f t="shared" si="14"/>
        <v>1555</v>
      </c>
      <c r="DX61" s="38">
        <f t="shared" si="14"/>
        <v>2561142.8499999996</v>
      </c>
      <c r="DY61" s="38">
        <f t="shared" si="14"/>
        <v>9</v>
      </c>
      <c r="DZ61" s="38">
        <f t="shared" si="14"/>
        <v>15995</v>
      </c>
      <c r="EA61" s="38">
        <f t="shared" ref="EA61:EX69" si="15">EA9+EA26+EA43</f>
        <v>1906</v>
      </c>
      <c r="EB61" s="38">
        <f t="shared" si="15"/>
        <v>2831352.92</v>
      </c>
      <c r="EC61" s="38">
        <f t="shared" si="15"/>
        <v>1834</v>
      </c>
      <c r="ED61" s="38">
        <f t="shared" si="15"/>
        <v>2716224.94</v>
      </c>
      <c r="EE61" s="38">
        <f t="shared" si="15"/>
        <v>1225</v>
      </c>
      <c r="EF61" s="38">
        <f t="shared" si="15"/>
        <v>1746824.04</v>
      </c>
      <c r="EG61" s="38">
        <f t="shared" si="15"/>
        <v>5</v>
      </c>
      <c r="EH61" s="38">
        <f t="shared" si="15"/>
        <v>1744</v>
      </c>
      <c r="EI61" s="38">
        <f t="shared" si="15"/>
        <v>389</v>
      </c>
      <c r="EJ61" s="38">
        <f t="shared" si="15"/>
        <v>894204.73</v>
      </c>
      <c r="EK61" s="38">
        <f t="shared" si="15"/>
        <v>354</v>
      </c>
      <c r="EL61" s="38">
        <f t="shared" si="15"/>
        <v>758435.28</v>
      </c>
      <c r="EM61" s="38">
        <f t="shared" si="15"/>
        <v>299</v>
      </c>
      <c r="EN61" s="38">
        <f t="shared" si="15"/>
        <v>684545.64</v>
      </c>
      <c r="EO61" s="38">
        <f t="shared" si="15"/>
        <v>1</v>
      </c>
      <c r="EP61" s="38">
        <f t="shared" si="15"/>
        <v>2200</v>
      </c>
      <c r="EQ61" s="38">
        <f t="shared" si="15"/>
        <v>138</v>
      </c>
      <c r="ER61" s="38">
        <f t="shared" si="15"/>
        <v>220663.67999999999</v>
      </c>
      <c r="ES61" s="38">
        <f t="shared" si="15"/>
        <v>133</v>
      </c>
      <c r="ET61" s="38">
        <f t="shared" si="15"/>
        <v>217523.74000000002</v>
      </c>
      <c r="EU61" s="38">
        <f t="shared" si="15"/>
        <v>34</v>
      </c>
      <c r="EV61" s="38">
        <f t="shared" si="15"/>
        <v>99847.6</v>
      </c>
      <c r="EW61" s="38">
        <f t="shared" si="15"/>
        <v>0</v>
      </c>
      <c r="EX61" s="38">
        <f t="shared" si="15"/>
        <v>0</v>
      </c>
    </row>
    <row r="62" spans="1:154" s="27" customFormat="1" ht="15" x14ac:dyDescent="0.25">
      <c r="A62" s="11">
        <v>2</v>
      </c>
      <c r="B62" s="11" t="s">
        <v>32</v>
      </c>
      <c r="C62" s="38">
        <f t="shared" si="13"/>
        <v>20542</v>
      </c>
      <c r="D62" s="38">
        <f t="shared" si="13"/>
        <v>150692645.75</v>
      </c>
      <c r="E62" s="38">
        <f t="shared" si="13"/>
        <v>19676</v>
      </c>
      <c r="F62" s="38">
        <f t="shared" si="13"/>
        <v>136788089.25</v>
      </c>
      <c r="G62" s="38">
        <f t="shared" si="13"/>
        <v>4876</v>
      </c>
      <c r="H62" s="38">
        <f t="shared" si="13"/>
        <v>20397439.210000001</v>
      </c>
      <c r="I62" s="38">
        <f t="shared" si="13"/>
        <v>22</v>
      </c>
      <c r="J62" s="38">
        <f t="shared" si="13"/>
        <v>0</v>
      </c>
      <c r="K62" s="38">
        <f t="shared" si="13"/>
        <v>3407</v>
      </c>
      <c r="L62" s="38">
        <f t="shared" si="13"/>
        <v>40112003.270000003</v>
      </c>
      <c r="M62" s="38">
        <f t="shared" si="13"/>
        <v>3190</v>
      </c>
      <c r="N62" s="38">
        <f t="shared" si="13"/>
        <v>36646931.090000004</v>
      </c>
      <c r="O62" s="38">
        <f t="shared" si="13"/>
        <v>873</v>
      </c>
      <c r="P62" s="38">
        <f t="shared" si="13"/>
        <v>7468978.46</v>
      </c>
      <c r="Q62" s="38">
        <f t="shared" si="13"/>
        <v>12</v>
      </c>
      <c r="R62" s="38">
        <f t="shared" si="13"/>
        <v>0</v>
      </c>
      <c r="S62" s="38">
        <f t="shared" si="13"/>
        <v>10665</v>
      </c>
      <c r="T62" s="38">
        <f t="shared" si="13"/>
        <v>65956270.349999994</v>
      </c>
      <c r="U62" s="38">
        <f t="shared" si="13"/>
        <v>10312</v>
      </c>
      <c r="V62" s="38">
        <f t="shared" si="13"/>
        <v>63955670.579999998</v>
      </c>
      <c r="W62" s="38">
        <f t="shared" si="13"/>
        <v>2480</v>
      </c>
      <c r="X62" s="38">
        <f t="shared" si="13"/>
        <v>5377984.9100000001</v>
      </c>
      <c r="Y62" s="38">
        <f t="shared" si="13"/>
        <v>10</v>
      </c>
      <c r="Z62" s="38">
        <f t="shared" si="13"/>
        <v>0</v>
      </c>
      <c r="AA62" s="38">
        <f t="shared" si="13"/>
        <v>3222</v>
      </c>
      <c r="AB62" s="38">
        <f t="shared" si="13"/>
        <v>18874784.84</v>
      </c>
      <c r="AC62" s="38">
        <f t="shared" si="13"/>
        <v>3093</v>
      </c>
      <c r="AD62" s="38">
        <f t="shared" si="13"/>
        <v>17458451.07</v>
      </c>
      <c r="AE62" s="38">
        <f t="shared" si="13"/>
        <v>812</v>
      </c>
      <c r="AF62" s="38">
        <f t="shared" si="13"/>
        <v>3809607.4399999995</v>
      </c>
      <c r="AG62" s="38">
        <f t="shared" si="13"/>
        <v>0</v>
      </c>
      <c r="AH62" s="38">
        <f t="shared" si="13"/>
        <v>0</v>
      </c>
      <c r="AI62" s="38">
        <f t="shared" si="13"/>
        <v>689</v>
      </c>
      <c r="AJ62" s="38">
        <f t="shared" si="13"/>
        <v>2721356.48</v>
      </c>
      <c r="AK62" s="38">
        <f t="shared" si="13"/>
        <v>661</v>
      </c>
      <c r="AL62" s="38">
        <f t="shared" si="13"/>
        <v>2258931.4400000004</v>
      </c>
      <c r="AM62" s="38">
        <f t="shared" si="13"/>
        <v>131</v>
      </c>
      <c r="AN62" s="38">
        <f t="shared" si="13"/>
        <v>283957.19</v>
      </c>
      <c r="AO62" s="38">
        <f t="shared" si="13"/>
        <v>0</v>
      </c>
      <c r="AP62" s="38">
        <f t="shared" si="13"/>
        <v>0</v>
      </c>
      <c r="AQ62" s="38">
        <f t="shared" si="13"/>
        <v>30</v>
      </c>
      <c r="AR62" s="38">
        <f t="shared" si="13"/>
        <v>1340294.1499999999</v>
      </c>
      <c r="AS62" s="38">
        <f t="shared" si="13"/>
        <v>24</v>
      </c>
      <c r="AT62" s="38">
        <f t="shared" si="13"/>
        <v>659430.69000000006</v>
      </c>
      <c r="AU62" s="38">
        <f t="shared" si="13"/>
        <v>11</v>
      </c>
      <c r="AV62" s="38">
        <f t="shared" si="13"/>
        <v>189357.5</v>
      </c>
      <c r="AW62" s="38">
        <f t="shared" si="13"/>
        <v>0</v>
      </c>
      <c r="AX62" s="38">
        <f t="shared" si="13"/>
        <v>0</v>
      </c>
      <c r="AY62" s="38">
        <f t="shared" si="13"/>
        <v>22</v>
      </c>
      <c r="AZ62" s="38">
        <f t="shared" si="13"/>
        <v>1031679.05</v>
      </c>
      <c r="BA62" s="38">
        <f t="shared" si="13"/>
        <v>22</v>
      </c>
      <c r="BB62" s="38">
        <f t="shared" si="13"/>
        <v>1031679.05</v>
      </c>
      <c r="BC62" s="38">
        <f t="shared" si="13"/>
        <v>12</v>
      </c>
      <c r="BD62" s="38">
        <f t="shared" si="13"/>
        <v>1011361.9</v>
      </c>
      <c r="BE62" s="38">
        <f t="shared" si="13"/>
        <v>0</v>
      </c>
      <c r="BF62" s="38">
        <f t="shared" si="13"/>
        <v>0</v>
      </c>
      <c r="BG62" s="38">
        <f t="shared" si="13"/>
        <v>930</v>
      </c>
      <c r="BH62" s="38">
        <f t="shared" si="13"/>
        <v>11241749.68</v>
      </c>
      <c r="BI62" s="38">
        <f t="shared" si="13"/>
        <v>856</v>
      </c>
      <c r="BJ62" s="38">
        <f t="shared" si="13"/>
        <v>7699211.8100000005</v>
      </c>
      <c r="BK62" s="38">
        <f t="shared" si="13"/>
        <v>126</v>
      </c>
      <c r="BL62" s="38">
        <f t="shared" si="13"/>
        <v>781233.49</v>
      </c>
      <c r="BM62" s="38">
        <f t="shared" si="13"/>
        <v>0</v>
      </c>
      <c r="BN62" s="38">
        <f t="shared" si="13"/>
        <v>0</v>
      </c>
      <c r="BO62" s="38">
        <f t="shared" si="14"/>
        <v>70</v>
      </c>
      <c r="BP62" s="38">
        <f t="shared" si="14"/>
        <v>2891898.7699999996</v>
      </c>
      <c r="BQ62" s="38">
        <f t="shared" si="14"/>
        <v>60</v>
      </c>
      <c r="BR62" s="38">
        <f t="shared" si="14"/>
        <v>2031435.27</v>
      </c>
      <c r="BS62" s="38">
        <f t="shared" si="14"/>
        <v>16</v>
      </c>
      <c r="BT62" s="38">
        <f t="shared" si="14"/>
        <v>32491</v>
      </c>
      <c r="BU62" s="38">
        <f t="shared" si="14"/>
        <v>0</v>
      </c>
      <c r="BV62" s="38">
        <f t="shared" si="14"/>
        <v>0</v>
      </c>
      <c r="BW62" s="38">
        <f t="shared" si="14"/>
        <v>22</v>
      </c>
      <c r="BX62" s="38">
        <f t="shared" si="14"/>
        <v>61889.29</v>
      </c>
      <c r="BY62" s="38">
        <f t="shared" si="14"/>
        <v>20</v>
      </c>
      <c r="BZ62" s="38">
        <f t="shared" si="14"/>
        <v>51189.29</v>
      </c>
      <c r="CA62" s="38">
        <f t="shared" si="14"/>
        <v>13</v>
      </c>
      <c r="CB62" s="38">
        <f t="shared" si="14"/>
        <v>15810.91</v>
      </c>
      <c r="CC62" s="38">
        <f t="shared" si="14"/>
        <v>0</v>
      </c>
      <c r="CD62" s="38">
        <f t="shared" si="14"/>
        <v>0</v>
      </c>
      <c r="CE62" s="38">
        <f t="shared" si="14"/>
        <v>9</v>
      </c>
      <c r="CF62" s="38">
        <f t="shared" si="14"/>
        <v>65394.080000000002</v>
      </c>
      <c r="CG62" s="38">
        <f t="shared" si="14"/>
        <v>6</v>
      </c>
      <c r="CH62" s="38">
        <f t="shared" si="14"/>
        <v>47599.780000000006</v>
      </c>
      <c r="CI62" s="38">
        <f t="shared" si="14"/>
        <v>0</v>
      </c>
      <c r="CJ62" s="38">
        <f t="shared" si="14"/>
        <v>0</v>
      </c>
      <c r="CK62" s="38">
        <f t="shared" si="14"/>
        <v>0</v>
      </c>
      <c r="CL62" s="38">
        <f t="shared" si="14"/>
        <v>0</v>
      </c>
      <c r="CM62" s="38">
        <f t="shared" si="14"/>
        <v>2</v>
      </c>
      <c r="CN62" s="38">
        <f t="shared" si="14"/>
        <v>25924.5</v>
      </c>
      <c r="CO62" s="38">
        <f t="shared" si="14"/>
        <v>2</v>
      </c>
      <c r="CP62" s="38">
        <f t="shared" si="14"/>
        <v>25924.5</v>
      </c>
      <c r="CQ62" s="38">
        <f t="shared" si="14"/>
        <v>0</v>
      </c>
      <c r="CR62" s="38">
        <f t="shared" si="14"/>
        <v>0</v>
      </c>
      <c r="CS62" s="38">
        <f t="shared" si="14"/>
        <v>0</v>
      </c>
      <c r="CT62" s="38">
        <f t="shared" si="14"/>
        <v>0</v>
      </c>
      <c r="CU62" s="38">
        <f t="shared" si="14"/>
        <v>0</v>
      </c>
      <c r="CV62" s="38">
        <f t="shared" si="14"/>
        <v>0</v>
      </c>
      <c r="CW62" s="38">
        <f t="shared" si="14"/>
        <v>0</v>
      </c>
      <c r="CX62" s="38">
        <f t="shared" si="14"/>
        <v>0</v>
      </c>
      <c r="CY62" s="38">
        <f t="shared" si="14"/>
        <v>0</v>
      </c>
      <c r="CZ62" s="38">
        <f t="shared" si="14"/>
        <v>0</v>
      </c>
      <c r="DA62" s="38">
        <f t="shared" si="14"/>
        <v>0</v>
      </c>
      <c r="DB62" s="38">
        <f t="shared" si="14"/>
        <v>0</v>
      </c>
      <c r="DC62" s="38">
        <f t="shared" si="14"/>
        <v>18</v>
      </c>
      <c r="DD62" s="38">
        <f t="shared" si="14"/>
        <v>1286820.74</v>
      </c>
      <c r="DE62" s="38">
        <f t="shared" si="14"/>
        <v>15</v>
      </c>
      <c r="DF62" s="38">
        <f t="shared" si="14"/>
        <v>212381.49</v>
      </c>
      <c r="DG62" s="38">
        <f t="shared" si="14"/>
        <v>2</v>
      </c>
      <c r="DH62" s="38">
        <f t="shared" si="14"/>
        <v>93969.38</v>
      </c>
      <c r="DI62" s="38">
        <f t="shared" si="14"/>
        <v>0</v>
      </c>
      <c r="DJ62" s="38">
        <f t="shared" si="14"/>
        <v>0</v>
      </c>
      <c r="DK62" s="38">
        <f t="shared" si="14"/>
        <v>0</v>
      </c>
      <c r="DL62" s="38">
        <f t="shared" si="14"/>
        <v>0</v>
      </c>
      <c r="DM62" s="38">
        <f t="shared" si="14"/>
        <v>0</v>
      </c>
      <c r="DN62" s="38">
        <f t="shared" si="14"/>
        <v>0</v>
      </c>
      <c r="DO62" s="38">
        <f t="shared" si="14"/>
        <v>0</v>
      </c>
      <c r="DP62" s="38">
        <f t="shared" si="14"/>
        <v>0</v>
      </c>
      <c r="DQ62" s="38">
        <f t="shared" si="14"/>
        <v>0</v>
      </c>
      <c r="DR62" s="38">
        <f t="shared" si="14"/>
        <v>0</v>
      </c>
      <c r="DS62" s="38">
        <f t="shared" si="14"/>
        <v>57</v>
      </c>
      <c r="DT62" s="38">
        <f t="shared" si="14"/>
        <v>139507.56</v>
      </c>
      <c r="DU62" s="38">
        <f t="shared" si="14"/>
        <v>57</v>
      </c>
      <c r="DV62" s="38">
        <f t="shared" si="14"/>
        <v>139507.56</v>
      </c>
      <c r="DW62" s="38">
        <f t="shared" si="14"/>
        <v>24</v>
      </c>
      <c r="DX62" s="38">
        <f t="shared" si="14"/>
        <v>109905.35</v>
      </c>
      <c r="DY62" s="38">
        <f t="shared" si="14"/>
        <v>0</v>
      </c>
      <c r="DZ62" s="38">
        <f t="shared" si="14"/>
        <v>0</v>
      </c>
      <c r="EA62" s="38">
        <f t="shared" si="15"/>
        <v>489</v>
      </c>
      <c r="EB62" s="38">
        <f t="shared" si="15"/>
        <v>2405492.17</v>
      </c>
      <c r="EC62" s="38">
        <f t="shared" si="15"/>
        <v>477</v>
      </c>
      <c r="ED62" s="38">
        <f t="shared" si="15"/>
        <v>2347876.06</v>
      </c>
      <c r="EE62" s="38">
        <f t="shared" si="15"/>
        <v>242</v>
      </c>
      <c r="EF62" s="38">
        <f t="shared" si="15"/>
        <v>979246.39</v>
      </c>
      <c r="EG62" s="38">
        <f t="shared" si="15"/>
        <v>0</v>
      </c>
      <c r="EH62" s="38">
        <f t="shared" si="15"/>
        <v>0</v>
      </c>
      <c r="EI62" s="38">
        <f t="shared" si="15"/>
        <v>891</v>
      </c>
      <c r="EJ62" s="38">
        <f t="shared" si="15"/>
        <v>2281845.4200000004</v>
      </c>
      <c r="EK62" s="38">
        <f t="shared" si="15"/>
        <v>865</v>
      </c>
      <c r="EL62" s="38">
        <f t="shared" si="15"/>
        <v>2134920.9700000002</v>
      </c>
      <c r="EM62" s="38">
        <f t="shared" si="15"/>
        <v>130</v>
      </c>
      <c r="EN62" s="38">
        <f t="shared" si="15"/>
        <v>211314.29</v>
      </c>
      <c r="EO62" s="38">
        <f t="shared" si="15"/>
        <v>0</v>
      </c>
      <c r="EP62" s="38">
        <f t="shared" si="15"/>
        <v>0</v>
      </c>
      <c r="EQ62" s="38">
        <f t="shared" si="15"/>
        <v>19</v>
      </c>
      <c r="ER62" s="38">
        <f t="shared" si="15"/>
        <v>255735.4</v>
      </c>
      <c r="ES62" s="38">
        <f t="shared" si="15"/>
        <v>16</v>
      </c>
      <c r="ET62" s="38">
        <f t="shared" si="15"/>
        <v>86948.6</v>
      </c>
      <c r="EU62" s="38">
        <f t="shared" si="15"/>
        <v>4</v>
      </c>
      <c r="EV62" s="38">
        <f t="shared" si="15"/>
        <v>32221</v>
      </c>
      <c r="EW62" s="38">
        <f t="shared" si="15"/>
        <v>0</v>
      </c>
      <c r="EX62" s="38">
        <f t="shared" si="15"/>
        <v>0</v>
      </c>
    </row>
    <row r="63" spans="1:154" s="27" customFormat="1" ht="15" x14ac:dyDescent="0.25">
      <c r="A63" s="11">
        <v>3</v>
      </c>
      <c r="B63" s="11" t="s">
        <v>33</v>
      </c>
      <c r="C63" s="38">
        <f t="shared" si="13"/>
        <v>4521</v>
      </c>
      <c r="D63" s="38">
        <f t="shared" si="13"/>
        <v>6861736.9699999997</v>
      </c>
      <c r="E63" s="38">
        <f t="shared" si="13"/>
        <v>4315</v>
      </c>
      <c r="F63" s="38">
        <f t="shared" si="13"/>
        <v>6648463.7699999996</v>
      </c>
      <c r="G63" s="38">
        <f t="shared" si="13"/>
        <v>2392</v>
      </c>
      <c r="H63" s="38">
        <f t="shared" si="13"/>
        <v>2915028.38</v>
      </c>
      <c r="I63" s="38">
        <f t="shared" si="13"/>
        <v>201</v>
      </c>
      <c r="J63" s="38">
        <f t="shared" si="13"/>
        <v>313861.83999999997</v>
      </c>
      <c r="K63" s="38">
        <f t="shared" si="13"/>
        <v>828</v>
      </c>
      <c r="L63" s="38">
        <f t="shared" si="13"/>
        <v>2859833.1300000004</v>
      </c>
      <c r="M63" s="38">
        <f t="shared" si="13"/>
        <v>766</v>
      </c>
      <c r="N63" s="38">
        <f t="shared" si="13"/>
        <v>2767500.92</v>
      </c>
      <c r="O63" s="38">
        <f t="shared" si="13"/>
        <v>497</v>
      </c>
      <c r="P63" s="38">
        <f t="shared" si="13"/>
        <v>1070471.95</v>
      </c>
      <c r="Q63" s="38">
        <f t="shared" si="13"/>
        <v>63</v>
      </c>
      <c r="R63" s="38">
        <f t="shared" si="13"/>
        <v>160072.76999999999</v>
      </c>
      <c r="S63" s="38">
        <f t="shared" si="13"/>
        <v>226</v>
      </c>
      <c r="T63" s="38">
        <f t="shared" si="13"/>
        <v>413591.55999999994</v>
      </c>
      <c r="U63" s="38">
        <f t="shared" si="13"/>
        <v>234</v>
      </c>
      <c r="V63" s="38">
        <f t="shared" si="13"/>
        <v>413008.4</v>
      </c>
      <c r="W63" s="38">
        <f t="shared" si="13"/>
        <v>93</v>
      </c>
      <c r="X63" s="38">
        <f t="shared" si="13"/>
        <v>220736.13</v>
      </c>
      <c r="Y63" s="38">
        <f t="shared" si="13"/>
        <v>23</v>
      </c>
      <c r="Z63" s="38">
        <f t="shared" si="13"/>
        <v>36784.869999999995</v>
      </c>
      <c r="AA63" s="38">
        <f t="shared" si="13"/>
        <v>2865</v>
      </c>
      <c r="AB63" s="38">
        <f t="shared" si="13"/>
        <v>2724121.35</v>
      </c>
      <c r="AC63" s="38">
        <f t="shared" si="13"/>
        <v>2772</v>
      </c>
      <c r="AD63" s="38">
        <f t="shared" si="13"/>
        <v>2666278.9500000002</v>
      </c>
      <c r="AE63" s="38">
        <f t="shared" si="13"/>
        <v>1455</v>
      </c>
      <c r="AF63" s="38">
        <f t="shared" si="13"/>
        <v>1189711.8</v>
      </c>
      <c r="AG63" s="38">
        <f t="shared" si="13"/>
        <v>108</v>
      </c>
      <c r="AH63" s="38">
        <f t="shared" si="13"/>
        <v>109349.9</v>
      </c>
      <c r="AI63" s="38">
        <f t="shared" si="13"/>
        <v>14</v>
      </c>
      <c r="AJ63" s="38">
        <f t="shared" si="13"/>
        <v>16370</v>
      </c>
      <c r="AK63" s="38">
        <f t="shared" si="13"/>
        <v>16</v>
      </c>
      <c r="AL63" s="38">
        <f t="shared" si="13"/>
        <v>18770</v>
      </c>
      <c r="AM63" s="38">
        <f t="shared" si="13"/>
        <v>12</v>
      </c>
      <c r="AN63" s="38">
        <f t="shared" si="13"/>
        <v>10295</v>
      </c>
      <c r="AO63" s="38">
        <f t="shared" si="13"/>
        <v>0</v>
      </c>
      <c r="AP63" s="38">
        <f t="shared" si="13"/>
        <v>0</v>
      </c>
      <c r="AQ63" s="38">
        <f t="shared" si="13"/>
        <v>18</v>
      </c>
      <c r="AR63" s="38">
        <f t="shared" si="13"/>
        <v>240756</v>
      </c>
      <c r="AS63" s="38">
        <f t="shared" si="13"/>
        <v>15</v>
      </c>
      <c r="AT63" s="38">
        <f t="shared" si="13"/>
        <v>202456</v>
      </c>
      <c r="AU63" s="38">
        <f t="shared" si="13"/>
        <v>9</v>
      </c>
      <c r="AV63" s="38">
        <f t="shared" si="13"/>
        <v>113735</v>
      </c>
      <c r="AW63" s="38">
        <f t="shared" si="13"/>
        <v>0</v>
      </c>
      <c r="AX63" s="38">
        <f t="shared" si="13"/>
        <v>0</v>
      </c>
      <c r="AY63" s="38">
        <f t="shared" si="13"/>
        <v>27</v>
      </c>
      <c r="AZ63" s="38">
        <f t="shared" si="13"/>
        <v>34639</v>
      </c>
      <c r="BA63" s="38">
        <f t="shared" si="13"/>
        <v>26</v>
      </c>
      <c r="BB63" s="38">
        <f t="shared" si="13"/>
        <v>43639</v>
      </c>
      <c r="BC63" s="38">
        <f t="shared" si="13"/>
        <v>8</v>
      </c>
      <c r="BD63" s="38">
        <f t="shared" si="13"/>
        <v>13456</v>
      </c>
      <c r="BE63" s="38">
        <f t="shared" si="13"/>
        <v>0</v>
      </c>
      <c r="BF63" s="38">
        <f t="shared" si="13"/>
        <v>0</v>
      </c>
      <c r="BG63" s="38">
        <f t="shared" si="13"/>
        <v>107</v>
      </c>
      <c r="BH63" s="38">
        <f t="shared" si="13"/>
        <v>160583.79999999999</v>
      </c>
      <c r="BI63" s="38">
        <f t="shared" si="13"/>
        <v>92</v>
      </c>
      <c r="BJ63" s="38">
        <f t="shared" si="13"/>
        <v>138518.79999999999</v>
      </c>
      <c r="BK63" s="38">
        <f t="shared" si="13"/>
        <v>71</v>
      </c>
      <c r="BL63" s="38">
        <f t="shared" si="13"/>
        <v>92514.5</v>
      </c>
      <c r="BM63" s="38">
        <f t="shared" si="13"/>
        <v>6</v>
      </c>
      <c r="BN63" s="38">
        <f t="shared" si="13"/>
        <v>6854.3</v>
      </c>
      <c r="BO63" s="38">
        <f t="shared" si="14"/>
        <v>64</v>
      </c>
      <c r="BP63" s="38">
        <f t="shared" si="14"/>
        <v>76305.5</v>
      </c>
      <c r="BQ63" s="38">
        <f t="shared" si="14"/>
        <v>55</v>
      </c>
      <c r="BR63" s="38">
        <f t="shared" si="14"/>
        <v>78045</v>
      </c>
      <c r="BS63" s="38">
        <f t="shared" si="14"/>
        <v>47</v>
      </c>
      <c r="BT63" s="38">
        <f t="shared" si="14"/>
        <v>42530</v>
      </c>
      <c r="BU63" s="38">
        <f t="shared" si="14"/>
        <v>0</v>
      </c>
      <c r="BV63" s="38">
        <f t="shared" si="14"/>
        <v>0</v>
      </c>
      <c r="BW63" s="38">
        <f t="shared" si="14"/>
        <v>0</v>
      </c>
      <c r="BX63" s="38">
        <f t="shared" si="14"/>
        <v>0</v>
      </c>
      <c r="BY63" s="38">
        <f t="shared" si="14"/>
        <v>0</v>
      </c>
      <c r="BZ63" s="38">
        <f t="shared" si="14"/>
        <v>0</v>
      </c>
      <c r="CA63" s="38">
        <f t="shared" si="14"/>
        <v>0</v>
      </c>
      <c r="CB63" s="38">
        <f t="shared" si="14"/>
        <v>0</v>
      </c>
      <c r="CC63" s="38">
        <f t="shared" si="14"/>
        <v>0</v>
      </c>
      <c r="CD63" s="38">
        <f t="shared" si="14"/>
        <v>0</v>
      </c>
      <c r="CE63" s="38">
        <f t="shared" si="14"/>
        <v>1</v>
      </c>
      <c r="CF63" s="38">
        <f t="shared" si="14"/>
        <v>600</v>
      </c>
      <c r="CG63" s="38">
        <f t="shared" si="14"/>
        <v>1</v>
      </c>
      <c r="CH63" s="38">
        <f t="shared" si="14"/>
        <v>600</v>
      </c>
      <c r="CI63" s="38">
        <f t="shared" si="14"/>
        <v>1</v>
      </c>
      <c r="CJ63" s="38">
        <f t="shared" si="14"/>
        <v>600</v>
      </c>
      <c r="CK63" s="38">
        <f t="shared" si="14"/>
        <v>0</v>
      </c>
      <c r="CL63" s="38">
        <f t="shared" si="14"/>
        <v>0</v>
      </c>
      <c r="CM63" s="38">
        <f t="shared" si="14"/>
        <v>0</v>
      </c>
      <c r="CN63" s="38">
        <f t="shared" si="14"/>
        <v>0</v>
      </c>
      <c r="CO63" s="38">
        <f t="shared" si="14"/>
        <v>0</v>
      </c>
      <c r="CP63" s="38">
        <f t="shared" si="14"/>
        <v>0</v>
      </c>
      <c r="CQ63" s="38">
        <f t="shared" si="14"/>
        <v>0</v>
      </c>
      <c r="CR63" s="38">
        <f t="shared" si="14"/>
        <v>0</v>
      </c>
      <c r="CS63" s="38">
        <f t="shared" si="14"/>
        <v>0</v>
      </c>
      <c r="CT63" s="38">
        <f t="shared" si="14"/>
        <v>0</v>
      </c>
      <c r="CU63" s="38">
        <f t="shared" si="14"/>
        <v>0</v>
      </c>
      <c r="CV63" s="38">
        <f t="shared" si="14"/>
        <v>0</v>
      </c>
      <c r="CW63" s="38">
        <f t="shared" si="14"/>
        <v>0</v>
      </c>
      <c r="CX63" s="38">
        <f t="shared" si="14"/>
        <v>0</v>
      </c>
      <c r="CY63" s="38">
        <f t="shared" si="14"/>
        <v>0</v>
      </c>
      <c r="CZ63" s="38">
        <f t="shared" si="14"/>
        <v>0</v>
      </c>
      <c r="DA63" s="38">
        <f t="shared" si="14"/>
        <v>0</v>
      </c>
      <c r="DB63" s="38">
        <f t="shared" si="14"/>
        <v>0</v>
      </c>
      <c r="DC63" s="38">
        <f t="shared" si="14"/>
        <v>1</v>
      </c>
      <c r="DD63" s="38">
        <f t="shared" si="14"/>
        <v>800</v>
      </c>
      <c r="DE63" s="38">
        <f t="shared" si="14"/>
        <v>1</v>
      </c>
      <c r="DF63" s="38">
        <f t="shared" si="14"/>
        <v>800</v>
      </c>
      <c r="DG63" s="38">
        <f t="shared" si="14"/>
        <v>1</v>
      </c>
      <c r="DH63" s="38">
        <f t="shared" si="14"/>
        <v>800</v>
      </c>
      <c r="DI63" s="38">
        <f t="shared" si="14"/>
        <v>0</v>
      </c>
      <c r="DJ63" s="38">
        <f t="shared" si="14"/>
        <v>0</v>
      </c>
      <c r="DK63" s="38">
        <f t="shared" si="14"/>
        <v>0</v>
      </c>
      <c r="DL63" s="38">
        <f t="shared" si="14"/>
        <v>0</v>
      </c>
      <c r="DM63" s="38">
        <f t="shared" si="14"/>
        <v>0</v>
      </c>
      <c r="DN63" s="38">
        <f t="shared" si="14"/>
        <v>0</v>
      </c>
      <c r="DO63" s="38">
        <f t="shared" si="14"/>
        <v>0</v>
      </c>
      <c r="DP63" s="38">
        <f t="shared" si="14"/>
        <v>0</v>
      </c>
      <c r="DQ63" s="38">
        <f t="shared" si="14"/>
        <v>0</v>
      </c>
      <c r="DR63" s="38">
        <f t="shared" si="14"/>
        <v>0</v>
      </c>
      <c r="DS63" s="38">
        <f t="shared" si="14"/>
        <v>141</v>
      </c>
      <c r="DT63" s="38">
        <f t="shared" si="14"/>
        <v>101942.43</v>
      </c>
      <c r="DU63" s="38">
        <f t="shared" si="14"/>
        <v>103</v>
      </c>
      <c r="DV63" s="38">
        <f t="shared" si="14"/>
        <v>87335</v>
      </c>
      <c r="DW63" s="38">
        <f t="shared" si="14"/>
        <v>98</v>
      </c>
      <c r="DX63" s="38">
        <f t="shared" si="14"/>
        <v>84465</v>
      </c>
      <c r="DY63" s="38">
        <f t="shared" si="14"/>
        <v>0</v>
      </c>
      <c r="DZ63" s="38">
        <f t="shared" si="14"/>
        <v>0</v>
      </c>
      <c r="EA63" s="38">
        <f t="shared" si="15"/>
        <v>210</v>
      </c>
      <c r="EB63" s="38">
        <f t="shared" si="15"/>
        <v>222597.2</v>
      </c>
      <c r="EC63" s="38">
        <f t="shared" si="15"/>
        <v>218</v>
      </c>
      <c r="ED63" s="38">
        <f t="shared" si="15"/>
        <v>222336.7</v>
      </c>
      <c r="EE63" s="38">
        <f t="shared" si="15"/>
        <v>84</v>
      </c>
      <c r="EF63" s="38">
        <f t="shared" si="15"/>
        <v>66938</v>
      </c>
      <c r="EG63" s="38">
        <f t="shared" si="15"/>
        <v>1</v>
      </c>
      <c r="EH63" s="38">
        <f t="shared" si="15"/>
        <v>800</v>
      </c>
      <c r="EI63" s="38">
        <f t="shared" si="15"/>
        <v>2</v>
      </c>
      <c r="EJ63" s="38">
        <f t="shared" si="15"/>
        <v>1300</v>
      </c>
      <c r="EK63" s="38">
        <f t="shared" si="15"/>
        <v>2</v>
      </c>
      <c r="EL63" s="38">
        <f t="shared" si="15"/>
        <v>1300</v>
      </c>
      <c r="EM63" s="38">
        <f t="shared" si="15"/>
        <v>2</v>
      </c>
      <c r="EN63" s="38">
        <f t="shared" si="15"/>
        <v>1300</v>
      </c>
      <c r="EO63" s="38">
        <f t="shared" si="15"/>
        <v>0</v>
      </c>
      <c r="EP63" s="38">
        <f t="shared" si="15"/>
        <v>0</v>
      </c>
      <c r="EQ63" s="38">
        <f t="shared" si="15"/>
        <v>17</v>
      </c>
      <c r="ER63" s="38">
        <f t="shared" si="15"/>
        <v>8297</v>
      </c>
      <c r="ES63" s="38">
        <f t="shared" si="15"/>
        <v>14</v>
      </c>
      <c r="ET63" s="38">
        <f t="shared" si="15"/>
        <v>7875</v>
      </c>
      <c r="EU63" s="38">
        <f t="shared" si="15"/>
        <v>14</v>
      </c>
      <c r="EV63" s="38">
        <f t="shared" si="15"/>
        <v>7475</v>
      </c>
      <c r="EW63" s="38">
        <f t="shared" si="15"/>
        <v>0</v>
      </c>
      <c r="EX63" s="38">
        <f t="shared" si="15"/>
        <v>0</v>
      </c>
    </row>
    <row r="64" spans="1:154" s="27" customFormat="1" ht="15" x14ac:dyDescent="0.25">
      <c r="A64" s="11">
        <v>4</v>
      </c>
      <c r="B64" s="11" t="s">
        <v>34</v>
      </c>
      <c r="C64" s="38">
        <f t="shared" si="13"/>
        <v>6740</v>
      </c>
      <c r="D64" s="38">
        <f t="shared" si="13"/>
        <v>28080748.43</v>
      </c>
      <c r="E64" s="38">
        <f t="shared" si="13"/>
        <v>6489</v>
      </c>
      <c r="F64" s="38">
        <f t="shared" si="13"/>
        <v>27188329.300000004</v>
      </c>
      <c r="G64" s="38">
        <f t="shared" si="13"/>
        <v>991</v>
      </c>
      <c r="H64" s="38">
        <f t="shared" si="13"/>
        <v>0</v>
      </c>
      <c r="I64" s="38">
        <f t="shared" si="13"/>
        <v>55</v>
      </c>
      <c r="J64" s="38">
        <f t="shared" si="13"/>
        <v>0</v>
      </c>
      <c r="K64" s="38">
        <f t="shared" si="13"/>
        <v>477</v>
      </c>
      <c r="L64" s="38">
        <f t="shared" si="13"/>
        <v>3744366.2499999995</v>
      </c>
      <c r="M64" s="38">
        <f t="shared" si="13"/>
        <v>455</v>
      </c>
      <c r="N64" s="38">
        <f t="shared" si="13"/>
        <v>3569410.16</v>
      </c>
      <c r="O64" s="38">
        <f t="shared" si="13"/>
        <v>90</v>
      </c>
      <c r="P64" s="38">
        <f t="shared" si="13"/>
        <v>0</v>
      </c>
      <c r="Q64" s="38">
        <f t="shared" si="13"/>
        <v>3</v>
      </c>
      <c r="R64" s="38">
        <f t="shared" si="13"/>
        <v>0</v>
      </c>
      <c r="S64" s="38">
        <f t="shared" si="13"/>
        <v>4044</v>
      </c>
      <c r="T64" s="38">
        <f t="shared" si="13"/>
        <v>18117271.350000001</v>
      </c>
      <c r="U64" s="38">
        <f t="shared" si="13"/>
        <v>3892</v>
      </c>
      <c r="V64" s="38">
        <f t="shared" si="13"/>
        <v>17772700.630000003</v>
      </c>
      <c r="W64" s="38">
        <f t="shared" si="13"/>
        <v>684</v>
      </c>
      <c r="X64" s="38">
        <f t="shared" si="13"/>
        <v>0</v>
      </c>
      <c r="Y64" s="38">
        <f t="shared" si="13"/>
        <v>44</v>
      </c>
      <c r="Z64" s="38">
        <f t="shared" si="13"/>
        <v>0</v>
      </c>
      <c r="AA64" s="38">
        <f t="shared" si="13"/>
        <v>1169</v>
      </c>
      <c r="AB64" s="38">
        <f t="shared" si="13"/>
        <v>2748512.9099999997</v>
      </c>
      <c r="AC64" s="38">
        <f t="shared" si="13"/>
        <v>1150</v>
      </c>
      <c r="AD64" s="38">
        <f t="shared" si="13"/>
        <v>2678244.7599999998</v>
      </c>
      <c r="AE64" s="38">
        <f t="shared" si="13"/>
        <v>203</v>
      </c>
      <c r="AF64" s="38">
        <f t="shared" si="13"/>
        <v>0</v>
      </c>
      <c r="AG64" s="38">
        <f t="shared" si="13"/>
        <v>4</v>
      </c>
      <c r="AH64" s="38">
        <f t="shared" si="13"/>
        <v>0</v>
      </c>
      <c r="AI64" s="38">
        <f t="shared" si="13"/>
        <v>128</v>
      </c>
      <c r="AJ64" s="38">
        <f t="shared" si="13"/>
        <v>650677.27</v>
      </c>
      <c r="AK64" s="38">
        <f t="shared" si="13"/>
        <v>122</v>
      </c>
      <c r="AL64" s="38">
        <f t="shared" si="13"/>
        <v>586641.23</v>
      </c>
      <c r="AM64" s="38">
        <f t="shared" si="13"/>
        <v>0</v>
      </c>
      <c r="AN64" s="38">
        <f t="shared" si="13"/>
        <v>0</v>
      </c>
      <c r="AO64" s="38">
        <f t="shared" si="13"/>
        <v>0</v>
      </c>
      <c r="AP64" s="38">
        <f t="shared" si="13"/>
        <v>0</v>
      </c>
      <c r="AQ64" s="38">
        <f t="shared" si="13"/>
        <v>13</v>
      </c>
      <c r="AR64" s="38">
        <f t="shared" si="13"/>
        <v>497162</v>
      </c>
      <c r="AS64" s="38">
        <f t="shared" si="13"/>
        <v>12</v>
      </c>
      <c r="AT64" s="38">
        <f t="shared" si="13"/>
        <v>411662</v>
      </c>
      <c r="AU64" s="38">
        <f t="shared" si="13"/>
        <v>0</v>
      </c>
      <c r="AV64" s="38">
        <f t="shared" si="13"/>
        <v>0</v>
      </c>
      <c r="AW64" s="38">
        <f t="shared" si="13"/>
        <v>0</v>
      </c>
      <c r="AX64" s="38">
        <f t="shared" si="13"/>
        <v>0</v>
      </c>
      <c r="AY64" s="38">
        <f t="shared" si="13"/>
        <v>48</v>
      </c>
      <c r="AZ64" s="38">
        <f t="shared" si="13"/>
        <v>74784.100000000006</v>
      </c>
      <c r="BA64" s="38">
        <f t="shared" si="13"/>
        <v>47</v>
      </c>
      <c r="BB64" s="38">
        <f t="shared" si="13"/>
        <v>72784.100000000006</v>
      </c>
      <c r="BC64" s="38">
        <f t="shared" si="13"/>
        <v>0</v>
      </c>
      <c r="BD64" s="38">
        <f t="shared" si="13"/>
        <v>0</v>
      </c>
      <c r="BE64" s="38">
        <f t="shared" si="13"/>
        <v>0</v>
      </c>
      <c r="BF64" s="38">
        <f t="shared" si="13"/>
        <v>0</v>
      </c>
      <c r="BG64" s="38">
        <f t="shared" si="13"/>
        <v>226</v>
      </c>
      <c r="BH64" s="38">
        <f t="shared" si="13"/>
        <v>1265696.29</v>
      </c>
      <c r="BI64" s="38">
        <f t="shared" si="13"/>
        <v>218</v>
      </c>
      <c r="BJ64" s="38">
        <f t="shared" si="13"/>
        <v>1160466.76</v>
      </c>
      <c r="BK64" s="38">
        <f t="shared" si="13"/>
        <v>14</v>
      </c>
      <c r="BL64" s="38">
        <f t="shared" si="13"/>
        <v>0</v>
      </c>
      <c r="BM64" s="38">
        <f t="shared" si="13"/>
        <v>4</v>
      </c>
      <c r="BN64" s="38">
        <f t="shared" ref="BN64:DY69" si="16">BN12+BN29+BN46</f>
        <v>0</v>
      </c>
      <c r="BO64" s="38">
        <f t="shared" si="16"/>
        <v>41</v>
      </c>
      <c r="BP64" s="38">
        <f t="shared" si="16"/>
        <v>198671.9</v>
      </c>
      <c r="BQ64" s="38">
        <f t="shared" si="16"/>
        <v>41</v>
      </c>
      <c r="BR64" s="38">
        <f t="shared" si="16"/>
        <v>198671.9</v>
      </c>
      <c r="BS64" s="38">
        <f t="shared" si="16"/>
        <v>0</v>
      </c>
      <c r="BT64" s="38">
        <f t="shared" si="16"/>
        <v>0</v>
      </c>
      <c r="BU64" s="38">
        <f t="shared" si="16"/>
        <v>0</v>
      </c>
      <c r="BV64" s="38">
        <f t="shared" si="16"/>
        <v>0</v>
      </c>
      <c r="BW64" s="38">
        <f t="shared" si="14"/>
        <v>2</v>
      </c>
      <c r="BX64" s="38">
        <f t="shared" si="14"/>
        <v>6320</v>
      </c>
      <c r="BY64" s="38">
        <f t="shared" si="14"/>
        <v>2</v>
      </c>
      <c r="BZ64" s="38">
        <f t="shared" si="14"/>
        <v>6385</v>
      </c>
      <c r="CA64" s="38">
        <f t="shared" si="14"/>
        <v>0</v>
      </c>
      <c r="CB64" s="38">
        <f t="shared" si="14"/>
        <v>0</v>
      </c>
      <c r="CC64" s="38">
        <f t="shared" si="14"/>
        <v>0</v>
      </c>
      <c r="CD64" s="38">
        <f t="shared" si="14"/>
        <v>0</v>
      </c>
      <c r="CE64" s="38">
        <f t="shared" si="14"/>
        <v>1</v>
      </c>
      <c r="CF64" s="38">
        <f t="shared" si="14"/>
        <v>950</v>
      </c>
      <c r="CG64" s="38">
        <f t="shared" si="14"/>
        <v>1</v>
      </c>
      <c r="CH64" s="38">
        <f t="shared" si="14"/>
        <v>950</v>
      </c>
      <c r="CI64" s="38">
        <f t="shared" si="14"/>
        <v>0</v>
      </c>
      <c r="CJ64" s="38">
        <f t="shared" si="14"/>
        <v>0</v>
      </c>
      <c r="CK64" s="38">
        <f t="shared" si="14"/>
        <v>0</v>
      </c>
      <c r="CL64" s="38">
        <f t="shared" si="14"/>
        <v>0</v>
      </c>
      <c r="CM64" s="38">
        <f t="shared" si="14"/>
        <v>0</v>
      </c>
      <c r="CN64" s="38">
        <f t="shared" si="14"/>
        <v>0</v>
      </c>
      <c r="CO64" s="38">
        <f t="shared" si="14"/>
        <v>0</v>
      </c>
      <c r="CP64" s="38">
        <f t="shared" si="14"/>
        <v>0</v>
      </c>
      <c r="CQ64" s="38">
        <f t="shared" si="14"/>
        <v>0</v>
      </c>
      <c r="CR64" s="38">
        <f t="shared" si="14"/>
        <v>0</v>
      </c>
      <c r="CS64" s="38">
        <f t="shared" si="14"/>
        <v>0</v>
      </c>
      <c r="CT64" s="38">
        <f t="shared" si="14"/>
        <v>0</v>
      </c>
      <c r="CU64" s="38">
        <f t="shared" si="14"/>
        <v>0</v>
      </c>
      <c r="CV64" s="38">
        <f t="shared" si="14"/>
        <v>0</v>
      </c>
      <c r="CW64" s="38">
        <f t="shared" si="14"/>
        <v>0</v>
      </c>
      <c r="CX64" s="38">
        <f t="shared" si="14"/>
        <v>0</v>
      </c>
      <c r="CY64" s="38">
        <f t="shared" si="14"/>
        <v>0</v>
      </c>
      <c r="CZ64" s="38">
        <f t="shared" si="14"/>
        <v>0</v>
      </c>
      <c r="DA64" s="38">
        <f t="shared" si="14"/>
        <v>0</v>
      </c>
      <c r="DB64" s="38">
        <f t="shared" si="14"/>
        <v>0</v>
      </c>
      <c r="DC64" s="38">
        <f t="shared" si="14"/>
        <v>2</v>
      </c>
      <c r="DD64" s="38">
        <f t="shared" si="14"/>
        <v>2000</v>
      </c>
      <c r="DE64" s="38">
        <f t="shared" si="14"/>
        <v>2</v>
      </c>
      <c r="DF64" s="38">
        <f t="shared" si="14"/>
        <v>2000</v>
      </c>
      <c r="DG64" s="38">
        <f t="shared" si="14"/>
        <v>0</v>
      </c>
      <c r="DH64" s="38">
        <f t="shared" si="14"/>
        <v>0</v>
      </c>
      <c r="DI64" s="38">
        <f t="shared" si="14"/>
        <v>0</v>
      </c>
      <c r="DJ64" s="38">
        <f t="shared" si="14"/>
        <v>0</v>
      </c>
      <c r="DK64" s="38">
        <f t="shared" si="14"/>
        <v>1</v>
      </c>
      <c r="DL64" s="38">
        <f t="shared" si="14"/>
        <v>2623.5</v>
      </c>
      <c r="DM64" s="38">
        <f t="shared" si="14"/>
        <v>1</v>
      </c>
      <c r="DN64" s="38">
        <f t="shared" si="14"/>
        <v>2623.5</v>
      </c>
      <c r="DO64" s="38">
        <f t="shared" si="14"/>
        <v>0</v>
      </c>
      <c r="DP64" s="38">
        <f t="shared" si="14"/>
        <v>0</v>
      </c>
      <c r="DQ64" s="38">
        <f t="shared" si="14"/>
        <v>0</v>
      </c>
      <c r="DR64" s="38">
        <f t="shared" si="14"/>
        <v>0</v>
      </c>
      <c r="DS64" s="38">
        <f t="shared" si="14"/>
        <v>460</v>
      </c>
      <c r="DT64" s="38">
        <f t="shared" si="14"/>
        <v>591224.57999999996</v>
      </c>
      <c r="DU64" s="38">
        <f t="shared" si="14"/>
        <v>421</v>
      </c>
      <c r="DV64" s="38">
        <f t="shared" si="14"/>
        <v>546701.38</v>
      </c>
      <c r="DW64" s="38">
        <f t="shared" si="14"/>
        <v>0</v>
      </c>
      <c r="DX64" s="38">
        <f t="shared" si="14"/>
        <v>0</v>
      </c>
      <c r="DY64" s="38">
        <f t="shared" si="14"/>
        <v>0</v>
      </c>
      <c r="DZ64" s="38">
        <f t="shared" si="14"/>
        <v>0</v>
      </c>
      <c r="EA64" s="38">
        <f t="shared" si="15"/>
        <v>58</v>
      </c>
      <c r="EB64" s="38">
        <f t="shared" si="15"/>
        <v>70466.149999999994</v>
      </c>
      <c r="EC64" s="38">
        <f t="shared" si="15"/>
        <v>57</v>
      </c>
      <c r="ED64" s="38">
        <f t="shared" si="15"/>
        <v>69765.75</v>
      </c>
      <c r="EE64" s="38">
        <f t="shared" si="15"/>
        <v>0</v>
      </c>
      <c r="EF64" s="38">
        <f t="shared" si="15"/>
        <v>0</v>
      </c>
      <c r="EG64" s="38">
        <f t="shared" si="15"/>
        <v>0</v>
      </c>
      <c r="EH64" s="38">
        <f t="shared" si="15"/>
        <v>0</v>
      </c>
      <c r="EI64" s="38">
        <f t="shared" si="15"/>
        <v>61</v>
      </c>
      <c r="EJ64" s="38">
        <f t="shared" si="15"/>
        <v>86376.13</v>
      </c>
      <c r="EK64" s="38">
        <f t="shared" si="15"/>
        <v>59</v>
      </c>
      <c r="EL64" s="38">
        <f t="shared" si="15"/>
        <v>85676.13</v>
      </c>
      <c r="EM64" s="38">
        <f t="shared" si="15"/>
        <v>0</v>
      </c>
      <c r="EN64" s="38">
        <f t="shared" si="15"/>
        <v>0</v>
      </c>
      <c r="EO64" s="38">
        <f t="shared" si="15"/>
        <v>0</v>
      </c>
      <c r="EP64" s="38">
        <f t="shared" si="15"/>
        <v>0</v>
      </c>
      <c r="EQ64" s="38">
        <f t="shared" si="15"/>
        <v>9</v>
      </c>
      <c r="ER64" s="38">
        <f t="shared" si="15"/>
        <v>23646</v>
      </c>
      <c r="ES64" s="38">
        <f t="shared" si="15"/>
        <v>9</v>
      </c>
      <c r="ET64" s="38">
        <f t="shared" si="15"/>
        <v>23646</v>
      </c>
      <c r="EU64" s="38">
        <f t="shared" si="15"/>
        <v>0</v>
      </c>
      <c r="EV64" s="38">
        <f t="shared" si="15"/>
        <v>0</v>
      </c>
      <c r="EW64" s="38">
        <f t="shared" si="15"/>
        <v>0</v>
      </c>
      <c r="EX64" s="38">
        <f t="shared" si="15"/>
        <v>0</v>
      </c>
    </row>
    <row r="65" spans="1:154" s="27" customFormat="1" ht="15" x14ac:dyDescent="0.25">
      <c r="A65" s="11">
        <v>5</v>
      </c>
      <c r="B65" s="11" t="s">
        <v>35</v>
      </c>
      <c r="C65" s="38">
        <f t="shared" ref="C65:BN68" si="17">C13+C30+C47</f>
        <v>5479</v>
      </c>
      <c r="D65" s="38">
        <f t="shared" si="17"/>
        <v>13625390.789999997</v>
      </c>
      <c r="E65" s="38">
        <f t="shared" si="17"/>
        <v>5367</v>
      </c>
      <c r="F65" s="38">
        <f t="shared" si="17"/>
        <v>13477781.829999998</v>
      </c>
      <c r="G65" s="38">
        <f t="shared" si="17"/>
        <v>4341</v>
      </c>
      <c r="H65" s="38">
        <f t="shared" si="17"/>
        <v>12151029.300000001</v>
      </c>
      <c r="I65" s="38">
        <f t="shared" si="17"/>
        <v>10345</v>
      </c>
      <c r="J65" s="38">
        <f t="shared" si="17"/>
        <v>1426083.04</v>
      </c>
      <c r="K65" s="38">
        <f t="shared" si="17"/>
        <v>1225</v>
      </c>
      <c r="L65" s="38">
        <f t="shared" si="17"/>
        <v>4788310.3999999994</v>
      </c>
      <c r="M65" s="38">
        <f t="shared" si="17"/>
        <v>1189</v>
      </c>
      <c r="N65" s="38">
        <f t="shared" si="17"/>
        <v>4725191.3</v>
      </c>
      <c r="O65" s="38">
        <f t="shared" si="17"/>
        <v>958</v>
      </c>
      <c r="P65" s="38">
        <f t="shared" si="17"/>
        <v>4066690.11</v>
      </c>
      <c r="Q65" s="38">
        <f t="shared" si="17"/>
        <v>114</v>
      </c>
      <c r="R65" s="38">
        <f t="shared" si="17"/>
        <v>344403.35</v>
      </c>
      <c r="S65" s="38">
        <f t="shared" si="17"/>
        <v>1469</v>
      </c>
      <c r="T65" s="38">
        <f t="shared" si="17"/>
        <v>3519781.1500000004</v>
      </c>
      <c r="U65" s="38">
        <f t="shared" si="17"/>
        <v>1432</v>
      </c>
      <c r="V65" s="38">
        <f t="shared" si="17"/>
        <v>3472325.13</v>
      </c>
      <c r="W65" s="38">
        <f t="shared" si="17"/>
        <v>1031</v>
      </c>
      <c r="X65" s="38">
        <f t="shared" si="17"/>
        <v>2403956.4900000002</v>
      </c>
      <c r="Y65" s="38">
        <f t="shared" si="17"/>
        <v>58</v>
      </c>
      <c r="Z65" s="38">
        <f t="shared" si="17"/>
        <v>171472.19</v>
      </c>
      <c r="AA65" s="38">
        <f t="shared" si="17"/>
        <v>2055</v>
      </c>
      <c r="AB65" s="38">
        <f t="shared" si="17"/>
        <v>3715177.1599999997</v>
      </c>
      <c r="AC65" s="38">
        <f t="shared" si="17"/>
        <v>2042</v>
      </c>
      <c r="AD65" s="38">
        <f t="shared" si="17"/>
        <v>3704251.72</v>
      </c>
      <c r="AE65" s="38">
        <f t="shared" si="17"/>
        <v>1778</v>
      </c>
      <c r="AF65" s="38">
        <f t="shared" si="17"/>
        <v>4420436.2200000007</v>
      </c>
      <c r="AG65" s="38">
        <f t="shared" si="17"/>
        <v>10118</v>
      </c>
      <c r="AH65" s="38">
        <f t="shared" si="17"/>
        <v>836890.5</v>
      </c>
      <c r="AI65" s="38">
        <f t="shared" si="17"/>
        <v>35</v>
      </c>
      <c r="AJ65" s="38">
        <f t="shared" si="17"/>
        <v>69566.799999999988</v>
      </c>
      <c r="AK65" s="38">
        <f t="shared" si="17"/>
        <v>34</v>
      </c>
      <c r="AL65" s="38">
        <f t="shared" si="17"/>
        <v>68450.799999999988</v>
      </c>
      <c r="AM65" s="38">
        <f t="shared" si="17"/>
        <v>17</v>
      </c>
      <c r="AN65" s="38">
        <f t="shared" si="17"/>
        <v>33206</v>
      </c>
      <c r="AO65" s="38">
        <f t="shared" si="17"/>
        <v>0</v>
      </c>
      <c r="AP65" s="38">
        <f t="shared" si="17"/>
        <v>0</v>
      </c>
      <c r="AQ65" s="38">
        <f t="shared" si="17"/>
        <v>25</v>
      </c>
      <c r="AR65" s="38">
        <f t="shared" si="17"/>
        <v>107048</v>
      </c>
      <c r="AS65" s="38">
        <f t="shared" si="17"/>
        <v>23</v>
      </c>
      <c r="AT65" s="38">
        <f t="shared" si="17"/>
        <v>92038</v>
      </c>
      <c r="AU65" s="38">
        <f t="shared" si="17"/>
        <v>18</v>
      </c>
      <c r="AV65" s="38">
        <f t="shared" si="17"/>
        <v>41038</v>
      </c>
      <c r="AW65" s="38">
        <f t="shared" si="17"/>
        <v>0</v>
      </c>
      <c r="AX65" s="38">
        <f t="shared" si="17"/>
        <v>0</v>
      </c>
      <c r="AY65" s="38">
        <f t="shared" si="17"/>
        <v>68</v>
      </c>
      <c r="AZ65" s="38">
        <f t="shared" si="17"/>
        <v>91070</v>
      </c>
      <c r="BA65" s="38">
        <f t="shared" si="17"/>
        <v>62</v>
      </c>
      <c r="BB65" s="38">
        <f t="shared" si="17"/>
        <v>90920</v>
      </c>
      <c r="BC65" s="38">
        <f t="shared" si="17"/>
        <v>49</v>
      </c>
      <c r="BD65" s="38">
        <f t="shared" si="17"/>
        <v>74910</v>
      </c>
      <c r="BE65" s="38">
        <f t="shared" si="17"/>
        <v>4</v>
      </c>
      <c r="BF65" s="38">
        <f t="shared" si="17"/>
        <v>2000</v>
      </c>
      <c r="BG65" s="38">
        <f t="shared" si="17"/>
        <v>191</v>
      </c>
      <c r="BH65" s="38">
        <f t="shared" si="17"/>
        <v>626344.5</v>
      </c>
      <c r="BI65" s="38">
        <f t="shared" si="17"/>
        <v>184</v>
      </c>
      <c r="BJ65" s="38">
        <f t="shared" si="17"/>
        <v>622564.5</v>
      </c>
      <c r="BK65" s="38">
        <f t="shared" si="17"/>
        <v>132</v>
      </c>
      <c r="BL65" s="38">
        <f t="shared" si="17"/>
        <v>466924.5</v>
      </c>
      <c r="BM65" s="38">
        <f t="shared" si="17"/>
        <v>13</v>
      </c>
      <c r="BN65" s="38">
        <f t="shared" si="17"/>
        <v>42129</v>
      </c>
      <c r="BO65" s="38">
        <f t="shared" si="16"/>
        <v>135</v>
      </c>
      <c r="BP65" s="38">
        <f t="shared" si="16"/>
        <v>253722.6</v>
      </c>
      <c r="BQ65" s="38">
        <f t="shared" si="16"/>
        <v>129</v>
      </c>
      <c r="BR65" s="38">
        <f t="shared" si="16"/>
        <v>248608.2</v>
      </c>
      <c r="BS65" s="38">
        <f t="shared" si="16"/>
        <v>108</v>
      </c>
      <c r="BT65" s="38">
        <f t="shared" si="16"/>
        <v>180040.2</v>
      </c>
      <c r="BU65" s="38">
        <f t="shared" si="16"/>
        <v>11</v>
      </c>
      <c r="BV65" s="38">
        <f t="shared" si="16"/>
        <v>5330</v>
      </c>
      <c r="BW65" s="38">
        <f t="shared" si="14"/>
        <v>0</v>
      </c>
      <c r="BX65" s="38">
        <f t="shared" si="14"/>
        <v>0</v>
      </c>
      <c r="BY65" s="38">
        <f t="shared" si="14"/>
        <v>0</v>
      </c>
      <c r="BZ65" s="38">
        <f t="shared" si="14"/>
        <v>0</v>
      </c>
      <c r="CA65" s="38">
        <f t="shared" si="14"/>
        <v>0</v>
      </c>
      <c r="CB65" s="38">
        <f t="shared" si="14"/>
        <v>0</v>
      </c>
      <c r="CC65" s="38">
        <f t="shared" si="14"/>
        <v>0</v>
      </c>
      <c r="CD65" s="38">
        <f t="shared" ref="CD65:DZ65" si="18">CD13+CD30+CD47</f>
        <v>0</v>
      </c>
      <c r="CE65" s="38">
        <f t="shared" si="18"/>
        <v>3</v>
      </c>
      <c r="CF65" s="38">
        <f t="shared" si="18"/>
        <v>11080</v>
      </c>
      <c r="CG65" s="38">
        <f t="shared" si="18"/>
        <v>3</v>
      </c>
      <c r="CH65" s="38">
        <f t="shared" si="18"/>
        <v>11080</v>
      </c>
      <c r="CI65" s="38">
        <f t="shared" si="18"/>
        <v>2</v>
      </c>
      <c r="CJ65" s="38">
        <f t="shared" si="18"/>
        <v>520</v>
      </c>
      <c r="CK65" s="38">
        <f t="shared" si="18"/>
        <v>0</v>
      </c>
      <c r="CL65" s="38">
        <f t="shared" si="18"/>
        <v>0</v>
      </c>
      <c r="CM65" s="38">
        <f t="shared" si="18"/>
        <v>0</v>
      </c>
      <c r="CN65" s="38">
        <f t="shared" si="18"/>
        <v>0</v>
      </c>
      <c r="CO65" s="38">
        <f t="shared" si="18"/>
        <v>0</v>
      </c>
      <c r="CP65" s="38">
        <f t="shared" si="18"/>
        <v>0</v>
      </c>
      <c r="CQ65" s="38">
        <f t="shared" si="18"/>
        <v>0</v>
      </c>
      <c r="CR65" s="38">
        <f t="shared" si="18"/>
        <v>0</v>
      </c>
      <c r="CS65" s="38">
        <f t="shared" si="18"/>
        <v>0</v>
      </c>
      <c r="CT65" s="38">
        <f t="shared" si="18"/>
        <v>0</v>
      </c>
      <c r="CU65" s="38">
        <f t="shared" si="18"/>
        <v>0</v>
      </c>
      <c r="CV65" s="38">
        <f t="shared" si="18"/>
        <v>0</v>
      </c>
      <c r="CW65" s="38">
        <f t="shared" si="18"/>
        <v>0</v>
      </c>
      <c r="CX65" s="38">
        <f t="shared" si="18"/>
        <v>0</v>
      </c>
      <c r="CY65" s="38">
        <f t="shared" si="18"/>
        <v>0</v>
      </c>
      <c r="CZ65" s="38">
        <f t="shared" si="18"/>
        <v>0</v>
      </c>
      <c r="DA65" s="38">
        <f t="shared" si="18"/>
        <v>0</v>
      </c>
      <c r="DB65" s="38">
        <f t="shared" si="18"/>
        <v>0</v>
      </c>
      <c r="DC65" s="38">
        <f t="shared" si="18"/>
        <v>6</v>
      </c>
      <c r="DD65" s="38">
        <f t="shared" si="18"/>
        <v>50000.1</v>
      </c>
      <c r="DE65" s="38">
        <f t="shared" si="18"/>
        <v>6</v>
      </c>
      <c r="DF65" s="38">
        <f t="shared" si="18"/>
        <v>50000.1</v>
      </c>
      <c r="DG65" s="38">
        <f t="shared" si="18"/>
        <v>6</v>
      </c>
      <c r="DH65" s="38">
        <f t="shared" si="18"/>
        <v>30000.1</v>
      </c>
      <c r="DI65" s="38">
        <f t="shared" si="18"/>
        <v>0</v>
      </c>
      <c r="DJ65" s="38">
        <f t="shared" si="18"/>
        <v>0</v>
      </c>
      <c r="DK65" s="38">
        <f t="shared" si="18"/>
        <v>1</v>
      </c>
      <c r="DL65" s="38">
        <f t="shared" si="18"/>
        <v>2000</v>
      </c>
      <c r="DM65" s="38">
        <f t="shared" si="18"/>
        <v>1</v>
      </c>
      <c r="DN65" s="38">
        <f t="shared" si="18"/>
        <v>2000</v>
      </c>
      <c r="DO65" s="38">
        <f t="shared" si="18"/>
        <v>0</v>
      </c>
      <c r="DP65" s="38">
        <f t="shared" si="18"/>
        <v>0</v>
      </c>
      <c r="DQ65" s="38">
        <f t="shared" si="18"/>
        <v>0</v>
      </c>
      <c r="DR65" s="38">
        <f t="shared" si="18"/>
        <v>0</v>
      </c>
      <c r="DS65" s="38">
        <f t="shared" si="18"/>
        <v>105</v>
      </c>
      <c r="DT65" s="38">
        <f t="shared" si="18"/>
        <v>220889.97999999998</v>
      </c>
      <c r="DU65" s="38">
        <f t="shared" si="18"/>
        <v>103</v>
      </c>
      <c r="DV65" s="38">
        <f t="shared" si="18"/>
        <v>220681.97999999998</v>
      </c>
      <c r="DW65" s="38">
        <f t="shared" si="18"/>
        <v>100</v>
      </c>
      <c r="DX65" s="38">
        <f t="shared" si="18"/>
        <v>201721.58000000002</v>
      </c>
      <c r="DY65" s="38">
        <f t="shared" si="18"/>
        <v>4</v>
      </c>
      <c r="DZ65" s="38">
        <f t="shared" si="18"/>
        <v>1768</v>
      </c>
      <c r="EA65" s="38">
        <f t="shared" si="15"/>
        <v>134</v>
      </c>
      <c r="EB65" s="38">
        <f t="shared" si="15"/>
        <v>95481.1</v>
      </c>
      <c r="EC65" s="38">
        <f t="shared" si="15"/>
        <v>134</v>
      </c>
      <c r="ED65" s="38">
        <f t="shared" si="15"/>
        <v>97751.1</v>
      </c>
      <c r="EE65" s="38">
        <f t="shared" si="15"/>
        <v>123</v>
      </c>
      <c r="EF65" s="38">
        <f t="shared" si="15"/>
        <v>149571.1</v>
      </c>
      <c r="EG65" s="38">
        <f t="shared" si="15"/>
        <v>19</v>
      </c>
      <c r="EH65" s="38">
        <f t="shared" si="15"/>
        <v>8090</v>
      </c>
      <c r="EI65" s="38">
        <f t="shared" si="15"/>
        <v>14</v>
      </c>
      <c r="EJ65" s="38">
        <f t="shared" si="15"/>
        <v>47120</v>
      </c>
      <c r="EK65" s="38">
        <f t="shared" si="15"/>
        <v>13</v>
      </c>
      <c r="EL65" s="38">
        <f t="shared" si="15"/>
        <v>47120</v>
      </c>
      <c r="EM65" s="38">
        <f t="shared" si="15"/>
        <v>11</v>
      </c>
      <c r="EN65" s="38">
        <f t="shared" si="15"/>
        <v>43120</v>
      </c>
      <c r="EO65" s="38">
        <f t="shared" si="15"/>
        <v>2</v>
      </c>
      <c r="EP65" s="38">
        <f t="shared" si="15"/>
        <v>4000</v>
      </c>
      <c r="EQ65" s="38">
        <f t="shared" si="15"/>
        <v>13</v>
      </c>
      <c r="ER65" s="38">
        <f t="shared" si="15"/>
        <v>27799</v>
      </c>
      <c r="ES65" s="38">
        <f t="shared" si="15"/>
        <v>12</v>
      </c>
      <c r="ET65" s="38">
        <f t="shared" si="15"/>
        <v>24799</v>
      </c>
      <c r="EU65" s="38">
        <f t="shared" si="15"/>
        <v>8</v>
      </c>
      <c r="EV65" s="38">
        <f t="shared" si="15"/>
        <v>38895</v>
      </c>
      <c r="EW65" s="38">
        <f t="shared" si="15"/>
        <v>2</v>
      </c>
      <c r="EX65" s="38">
        <f t="shared" si="15"/>
        <v>10000</v>
      </c>
    </row>
    <row r="66" spans="1:154" s="27" customFormat="1" ht="15" x14ac:dyDescent="0.25">
      <c r="A66" s="11">
        <v>6</v>
      </c>
      <c r="B66" s="11" t="s">
        <v>36</v>
      </c>
      <c r="C66" s="38">
        <f t="shared" si="17"/>
        <v>7356</v>
      </c>
      <c r="D66" s="38">
        <f t="shared" si="17"/>
        <v>17698136.07</v>
      </c>
      <c r="E66" s="38">
        <f t="shared" si="17"/>
        <v>7166</v>
      </c>
      <c r="F66" s="38">
        <f t="shared" si="17"/>
        <v>16488957.740000002</v>
      </c>
      <c r="G66" s="38">
        <f t="shared" si="17"/>
        <v>7064</v>
      </c>
      <c r="H66" s="38">
        <f t="shared" si="17"/>
        <v>16316552.630000003</v>
      </c>
      <c r="I66" s="38">
        <f t="shared" si="17"/>
        <v>55</v>
      </c>
      <c r="J66" s="38">
        <f t="shared" si="17"/>
        <v>326377</v>
      </c>
      <c r="K66" s="38">
        <f t="shared" si="17"/>
        <v>1100</v>
      </c>
      <c r="L66" s="38">
        <f t="shared" si="17"/>
        <v>3158682.45</v>
      </c>
      <c r="M66" s="38">
        <f t="shared" si="17"/>
        <v>1057</v>
      </c>
      <c r="N66" s="38">
        <f t="shared" si="17"/>
        <v>3030406.19</v>
      </c>
      <c r="O66" s="38">
        <f t="shared" si="17"/>
        <v>1035</v>
      </c>
      <c r="P66" s="38">
        <f t="shared" si="17"/>
        <v>2999919.56</v>
      </c>
      <c r="Q66" s="38">
        <f t="shared" si="17"/>
        <v>14</v>
      </c>
      <c r="R66" s="38">
        <f t="shared" si="17"/>
        <v>77683</v>
      </c>
      <c r="S66" s="38">
        <f t="shared" si="17"/>
        <v>800</v>
      </c>
      <c r="T66" s="38">
        <f t="shared" si="17"/>
        <v>2431993.48</v>
      </c>
      <c r="U66" s="38">
        <f t="shared" si="17"/>
        <v>757</v>
      </c>
      <c r="V66" s="38">
        <f t="shared" si="17"/>
        <v>2302300.1</v>
      </c>
      <c r="W66" s="38">
        <f t="shared" si="17"/>
        <v>728</v>
      </c>
      <c r="X66" s="38">
        <f t="shared" si="17"/>
        <v>2155561.4</v>
      </c>
      <c r="Y66" s="38">
        <f t="shared" si="17"/>
        <v>37</v>
      </c>
      <c r="Z66" s="38">
        <f t="shared" si="17"/>
        <v>242294</v>
      </c>
      <c r="AA66" s="38">
        <f t="shared" si="17"/>
        <v>2355</v>
      </c>
      <c r="AB66" s="38">
        <f t="shared" si="17"/>
        <v>2723859.46</v>
      </c>
      <c r="AC66" s="38">
        <f t="shared" si="17"/>
        <v>2315</v>
      </c>
      <c r="AD66" s="38">
        <f t="shared" si="17"/>
        <v>2685346.4299999997</v>
      </c>
      <c r="AE66" s="38">
        <f t="shared" si="17"/>
        <v>2313</v>
      </c>
      <c r="AF66" s="38">
        <f t="shared" si="17"/>
        <v>2685346.45</v>
      </c>
      <c r="AG66" s="38">
        <f t="shared" si="17"/>
        <v>0</v>
      </c>
      <c r="AH66" s="38">
        <f t="shared" si="17"/>
        <v>0</v>
      </c>
      <c r="AI66" s="38">
        <f t="shared" si="17"/>
        <v>81</v>
      </c>
      <c r="AJ66" s="38">
        <f t="shared" si="17"/>
        <v>208217.72</v>
      </c>
      <c r="AK66" s="38">
        <f t="shared" si="17"/>
        <v>80</v>
      </c>
      <c r="AL66" s="38">
        <f t="shared" si="17"/>
        <v>208217.72</v>
      </c>
      <c r="AM66" s="38">
        <f t="shared" si="17"/>
        <v>78</v>
      </c>
      <c r="AN66" s="38">
        <f t="shared" si="17"/>
        <v>207317.72</v>
      </c>
      <c r="AO66" s="38">
        <f t="shared" si="17"/>
        <v>0</v>
      </c>
      <c r="AP66" s="38">
        <f t="shared" si="17"/>
        <v>0</v>
      </c>
      <c r="AQ66" s="38">
        <f t="shared" si="17"/>
        <v>17</v>
      </c>
      <c r="AR66" s="38">
        <f t="shared" si="17"/>
        <v>464163.43</v>
      </c>
      <c r="AS66" s="38">
        <f t="shared" si="17"/>
        <v>16</v>
      </c>
      <c r="AT66" s="38">
        <f t="shared" si="17"/>
        <v>71185.76999999999</v>
      </c>
      <c r="AU66" s="38">
        <f t="shared" si="17"/>
        <v>11</v>
      </c>
      <c r="AV66" s="38">
        <f t="shared" si="17"/>
        <v>66505.76999999999</v>
      </c>
      <c r="AW66" s="38">
        <f t="shared" si="17"/>
        <v>0</v>
      </c>
      <c r="AX66" s="38">
        <f t="shared" si="17"/>
        <v>0</v>
      </c>
      <c r="AY66" s="38">
        <f t="shared" si="17"/>
        <v>7</v>
      </c>
      <c r="AZ66" s="38">
        <f t="shared" si="17"/>
        <v>80367.5</v>
      </c>
      <c r="BA66" s="38">
        <f t="shared" si="17"/>
        <v>7</v>
      </c>
      <c r="BB66" s="38">
        <f t="shared" si="17"/>
        <v>80367.5</v>
      </c>
      <c r="BC66" s="38">
        <f t="shared" si="17"/>
        <v>6</v>
      </c>
      <c r="BD66" s="38">
        <f t="shared" si="17"/>
        <v>79947.5</v>
      </c>
      <c r="BE66" s="38">
        <f t="shared" si="17"/>
        <v>0</v>
      </c>
      <c r="BF66" s="38">
        <f t="shared" si="17"/>
        <v>0</v>
      </c>
      <c r="BG66" s="38">
        <f t="shared" si="17"/>
        <v>1058</v>
      </c>
      <c r="BH66" s="38">
        <f t="shared" si="17"/>
        <v>5863081.3399999999</v>
      </c>
      <c r="BI66" s="38">
        <f t="shared" si="17"/>
        <v>1047</v>
      </c>
      <c r="BJ66" s="38">
        <f t="shared" si="17"/>
        <v>5799934.2799999993</v>
      </c>
      <c r="BK66" s="38">
        <f t="shared" si="17"/>
        <v>1025</v>
      </c>
      <c r="BL66" s="38">
        <f t="shared" si="17"/>
        <v>5823086.4800000004</v>
      </c>
      <c r="BM66" s="38">
        <f t="shared" si="17"/>
        <v>0</v>
      </c>
      <c r="BN66" s="38">
        <f t="shared" si="17"/>
        <v>0</v>
      </c>
      <c r="BO66" s="38">
        <f t="shared" si="16"/>
        <v>437</v>
      </c>
      <c r="BP66" s="38">
        <f t="shared" si="16"/>
        <v>1049594.9500000002</v>
      </c>
      <c r="BQ66" s="38">
        <f t="shared" si="16"/>
        <v>413</v>
      </c>
      <c r="BR66" s="38">
        <f t="shared" si="16"/>
        <v>1030484.3300000001</v>
      </c>
      <c r="BS66" s="38">
        <f t="shared" si="16"/>
        <v>403</v>
      </c>
      <c r="BT66" s="38">
        <f t="shared" si="16"/>
        <v>1030484.3300000001</v>
      </c>
      <c r="BU66" s="38">
        <f t="shared" si="16"/>
        <v>0</v>
      </c>
      <c r="BV66" s="38">
        <f t="shared" si="16"/>
        <v>0</v>
      </c>
      <c r="BW66" s="38">
        <f t="shared" si="16"/>
        <v>5</v>
      </c>
      <c r="BX66" s="38">
        <f t="shared" si="16"/>
        <v>17231.5</v>
      </c>
      <c r="BY66" s="38">
        <f t="shared" si="16"/>
        <v>5</v>
      </c>
      <c r="BZ66" s="38">
        <f t="shared" si="16"/>
        <v>17231.5</v>
      </c>
      <c r="CA66" s="38">
        <f t="shared" si="16"/>
        <v>5</v>
      </c>
      <c r="CB66" s="38">
        <f t="shared" si="16"/>
        <v>17231.5</v>
      </c>
      <c r="CC66" s="38">
        <f t="shared" si="16"/>
        <v>0</v>
      </c>
      <c r="CD66" s="38">
        <f t="shared" si="16"/>
        <v>0</v>
      </c>
      <c r="CE66" s="38">
        <f t="shared" si="16"/>
        <v>2</v>
      </c>
      <c r="CF66" s="38">
        <f t="shared" si="16"/>
        <v>1800</v>
      </c>
      <c r="CG66" s="38">
        <f t="shared" si="16"/>
        <v>2</v>
      </c>
      <c r="CH66" s="38">
        <f t="shared" si="16"/>
        <v>1800</v>
      </c>
      <c r="CI66" s="38">
        <f t="shared" si="16"/>
        <v>2</v>
      </c>
      <c r="CJ66" s="38">
        <f t="shared" si="16"/>
        <v>1800</v>
      </c>
      <c r="CK66" s="38">
        <f t="shared" si="16"/>
        <v>0</v>
      </c>
      <c r="CL66" s="38">
        <f t="shared" si="16"/>
        <v>0</v>
      </c>
      <c r="CM66" s="38">
        <f t="shared" si="16"/>
        <v>3</v>
      </c>
      <c r="CN66" s="38">
        <f t="shared" si="16"/>
        <v>8100</v>
      </c>
      <c r="CO66" s="38">
        <f t="shared" si="16"/>
        <v>3</v>
      </c>
      <c r="CP66" s="38">
        <f t="shared" si="16"/>
        <v>8100</v>
      </c>
      <c r="CQ66" s="38">
        <f t="shared" si="16"/>
        <v>2</v>
      </c>
      <c r="CR66" s="38">
        <f t="shared" si="16"/>
        <v>6000</v>
      </c>
      <c r="CS66" s="38">
        <f t="shared" si="16"/>
        <v>0</v>
      </c>
      <c r="CT66" s="38">
        <f t="shared" si="16"/>
        <v>0</v>
      </c>
      <c r="CU66" s="38">
        <f t="shared" si="16"/>
        <v>0</v>
      </c>
      <c r="CV66" s="38">
        <f t="shared" si="16"/>
        <v>0</v>
      </c>
      <c r="CW66" s="38">
        <f t="shared" si="16"/>
        <v>0</v>
      </c>
      <c r="CX66" s="38">
        <f t="shared" si="16"/>
        <v>0</v>
      </c>
      <c r="CY66" s="38">
        <f t="shared" si="16"/>
        <v>0</v>
      </c>
      <c r="CZ66" s="38">
        <f t="shared" si="16"/>
        <v>0</v>
      </c>
      <c r="DA66" s="38">
        <f t="shared" si="16"/>
        <v>0</v>
      </c>
      <c r="DB66" s="38">
        <f t="shared" si="16"/>
        <v>0</v>
      </c>
      <c r="DC66" s="38">
        <f t="shared" si="16"/>
        <v>1</v>
      </c>
      <c r="DD66" s="38">
        <f t="shared" si="16"/>
        <v>393157.66</v>
      </c>
      <c r="DE66" s="38">
        <f t="shared" si="16"/>
        <v>0</v>
      </c>
      <c r="DF66" s="38">
        <f t="shared" si="16"/>
        <v>0</v>
      </c>
      <c r="DG66" s="38">
        <f t="shared" si="16"/>
        <v>0</v>
      </c>
      <c r="DH66" s="38">
        <f t="shared" si="16"/>
        <v>0</v>
      </c>
      <c r="DI66" s="38">
        <f t="shared" si="16"/>
        <v>0</v>
      </c>
      <c r="DJ66" s="38">
        <f t="shared" si="16"/>
        <v>0</v>
      </c>
      <c r="DK66" s="38">
        <f t="shared" si="16"/>
        <v>0</v>
      </c>
      <c r="DL66" s="38">
        <f t="shared" si="16"/>
        <v>0</v>
      </c>
      <c r="DM66" s="38">
        <f t="shared" si="16"/>
        <v>0</v>
      </c>
      <c r="DN66" s="38">
        <f t="shared" si="16"/>
        <v>0</v>
      </c>
      <c r="DO66" s="38">
        <f t="shared" si="16"/>
        <v>0</v>
      </c>
      <c r="DP66" s="38">
        <f t="shared" si="16"/>
        <v>0</v>
      </c>
      <c r="DQ66" s="38">
        <f t="shared" si="16"/>
        <v>0</v>
      </c>
      <c r="DR66" s="38">
        <f t="shared" si="16"/>
        <v>0</v>
      </c>
      <c r="DS66" s="38">
        <f t="shared" si="16"/>
        <v>455</v>
      </c>
      <c r="DT66" s="38">
        <f t="shared" si="16"/>
        <v>431216.6</v>
      </c>
      <c r="DU66" s="38">
        <f t="shared" si="16"/>
        <v>446</v>
      </c>
      <c r="DV66" s="38">
        <f t="shared" si="16"/>
        <v>397110.92</v>
      </c>
      <c r="DW66" s="38">
        <f t="shared" si="16"/>
        <v>445</v>
      </c>
      <c r="DX66" s="38">
        <f t="shared" si="16"/>
        <v>396460.92</v>
      </c>
      <c r="DY66" s="38">
        <f t="shared" si="16"/>
        <v>0</v>
      </c>
      <c r="DZ66" s="38">
        <f>DZ14+DZ31+DZ48</f>
        <v>0</v>
      </c>
      <c r="EA66" s="38">
        <f t="shared" si="15"/>
        <v>1006</v>
      </c>
      <c r="EB66" s="38">
        <f t="shared" si="15"/>
        <v>833700.05</v>
      </c>
      <c r="EC66" s="38">
        <f t="shared" si="15"/>
        <v>991</v>
      </c>
      <c r="ED66" s="38">
        <f t="shared" si="15"/>
        <v>830303.07000000007</v>
      </c>
      <c r="EE66" s="38">
        <f t="shared" si="15"/>
        <v>986</v>
      </c>
      <c r="EF66" s="38">
        <f t="shared" si="15"/>
        <v>823735.07000000007</v>
      </c>
      <c r="EG66" s="38">
        <f t="shared" si="15"/>
        <v>4</v>
      </c>
      <c r="EH66" s="38">
        <f t="shared" si="15"/>
        <v>6400</v>
      </c>
      <c r="EI66" s="38">
        <f t="shared" si="15"/>
        <v>13</v>
      </c>
      <c r="EJ66" s="38">
        <f t="shared" si="15"/>
        <v>21425.25</v>
      </c>
      <c r="EK66" s="38">
        <f t="shared" si="15"/>
        <v>12</v>
      </c>
      <c r="EL66" s="38">
        <f t="shared" si="15"/>
        <v>14725.25</v>
      </c>
      <c r="EM66" s="38">
        <f t="shared" si="15"/>
        <v>10</v>
      </c>
      <c r="EN66" s="38">
        <f t="shared" si="15"/>
        <v>11711.25</v>
      </c>
      <c r="EO66" s="38">
        <f t="shared" si="15"/>
        <v>0</v>
      </c>
      <c r="EP66" s="38">
        <f t="shared" si="15"/>
        <v>0</v>
      </c>
      <c r="EQ66" s="38">
        <f t="shared" si="15"/>
        <v>16</v>
      </c>
      <c r="ER66" s="38">
        <f t="shared" si="15"/>
        <v>11544.68</v>
      </c>
      <c r="ES66" s="38">
        <f t="shared" si="15"/>
        <v>15</v>
      </c>
      <c r="ET66" s="38">
        <f t="shared" si="15"/>
        <v>11444.68</v>
      </c>
      <c r="EU66" s="38">
        <f t="shared" si="15"/>
        <v>15</v>
      </c>
      <c r="EV66" s="38">
        <f t="shared" si="15"/>
        <v>11444.68</v>
      </c>
      <c r="EW66" s="38">
        <f t="shared" si="15"/>
        <v>0</v>
      </c>
      <c r="EX66" s="38">
        <f t="shared" si="15"/>
        <v>0</v>
      </c>
    </row>
    <row r="67" spans="1:154" s="27" customFormat="1" ht="15" x14ac:dyDescent="0.25">
      <c r="A67" s="11">
        <v>7</v>
      </c>
      <c r="B67" s="11" t="s">
        <v>37</v>
      </c>
      <c r="C67" s="38">
        <f t="shared" si="17"/>
        <v>2090</v>
      </c>
      <c r="D67" s="38">
        <f t="shared" si="17"/>
        <v>2407002.5699999998</v>
      </c>
      <c r="E67" s="38">
        <f t="shared" si="17"/>
        <v>2029</v>
      </c>
      <c r="F67" s="38">
        <f t="shared" si="17"/>
        <v>2364909.0700000003</v>
      </c>
      <c r="G67" s="38">
        <f t="shared" si="17"/>
        <v>1979</v>
      </c>
      <c r="H67" s="38">
        <f t="shared" si="17"/>
        <v>2273463</v>
      </c>
      <c r="I67" s="38">
        <f t="shared" si="17"/>
        <v>9</v>
      </c>
      <c r="J67" s="38">
        <f t="shared" si="17"/>
        <v>19100</v>
      </c>
      <c r="K67" s="38">
        <f t="shared" si="17"/>
        <v>519</v>
      </c>
      <c r="L67" s="38">
        <f t="shared" si="17"/>
        <v>1072959.78</v>
      </c>
      <c r="M67" s="38">
        <f t="shared" si="17"/>
        <v>493</v>
      </c>
      <c r="N67" s="38">
        <f t="shared" si="17"/>
        <v>1055131.2400000002</v>
      </c>
      <c r="O67" s="38">
        <f t="shared" si="17"/>
        <v>498</v>
      </c>
      <c r="P67" s="38">
        <f t="shared" si="17"/>
        <v>1039490.2600000001</v>
      </c>
      <c r="Q67" s="38">
        <f t="shared" si="17"/>
        <v>4</v>
      </c>
      <c r="R67" s="38">
        <f t="shared" si="17"/>
        <v>5300</v>
      </c>
      <c r="S67" s="38">
        <f t="shared" si="17"/>
        <v>153</v>
      </c>
      <c r="T67" s="38">
        <f t="shared" si="17"/>
        <v>308334.07</v>
      </c>
      <c r="U67" s="38">
        <f t="shared" si="17"/>
        <v>148</v>
      </c>
      <c r="V67" s="38">
        <f t="shared" si="17"/>
        <v>298484.07</v>
      </c>
      <c r="W67" s="38">
        <f t="shared" si="17"/>
        <v>147</v>
      </c>
      <c r="X67" s="38">
        <f t="shared" si="17"/>
        <v>296284.07</v>
      </c>
      <c r="Y67" s="38">
        <f t="shared" si="17"/>
        <v>4</v>
      </c>
      <c r="Z67" s="38">
        <f t="shared" si="17"/>
        <v>11800</v>
      </c>
      <c r="AA67" s="38">
        <f t="shared" si="17"/>
        <v>721</v>
      </c>
      <c r="AB67" s="38">
        <f t="shared" si="17"/>
        <v>426650.83</v>
      </c>
      <c r="AC67" s="38">
        <f t="shared" si="17"/>
        <v>707</v>
      </c>
      <c r="AD67" s="38">
        <f t="shared" si="17"/>
        <v>422534.12000000005</v>
      </c>
      <c r="AE67" s="38">
        <f t="shared" si="17"/>
        <v>679</v>
      </c>
      <c r="AF67" s="38">
        <f t="shared" si="17"/>
        <v>406974</v>
      </c>
      <c r="AG67" s="38">
        <f t="shared" si="17"/>
        <v>0</v>
      </c>
      <c r="AH67" s="38">
        <f t="shared" si="17"/>
        <v>0</v>
      </c>
      <c r="AI67" s="38">
        <f t="shared" si="17"/>
        <v>11</v>
      </c>
      <c r="AJ67" s="38">
        <f t="shared" si="17"/>
        <v>7650</v>
      </c>
      <c r="AK67" s="38">
        <f t="shared" si="17"/>
        <v>11</v>
      </c>
      <c r="AL67" s="38">
        <f t="shared" si="17"/>
        <v>7650</v>
      </c>
      <c r="AM67" s="38">
        <f t="shared" si="17"/>
        <v>11</v>
      </c>
      <c r="AN67" s="38">
        <f t="shared" si="17"/>
        <v>7650</v>
      </c>
      <c r="AO67" s="38">
        <f t="shared" si="17"/>
        <v>0</v>
      </c>
      <c r="AP67" s="38">
        <f t="shared" si="17"/>
        <v>0</v>
      </c>
      <c r="AQ67" s="38">
        <f t="shared" si="17"/>
        <v>9</v>
      </c>
      <c r="AR67" s="38">
        <f t="shared" si="17"/>
        <v>7473.4699999999993</v>
      </c>
      <c r="AS67" s="38">
        <f t="shared" si="17"/>
        <v>7</v>
      </c>
      <c r="AT67" s="38">
        <f t="shared" si="17"/>
        <v>6257.4699999999993</v>
      </c>
      <c r="AU67" s="38">
        <f t="shared" si="17"/>
        <v>7</v>
      </c>
      <c r="AV67" s="38">
        <f t="shared" si="17"/>
        <v>4773.5</v>
      </c>
      <c r="AW67" s="38">
        <f t="shared" si="17"/>
        <v>0</v>
      </c>
      <c r="AX67" s="38">
        <f t="shared" si="17"/>
        <v>0</v>
      </c>
      <c r="AY67" s="38">
        <f t="shared" si="17"/>
        <v>3</v>
      </c>
      <c r="AZ67" s="38">
        <f t="shared" si="17"/>
        <v>1240.6799999999998</v>
      </c>
      <c r="BA67" s="38">
        <f t="shared" si="17"/>
        <v>3</v>
      </c>
      <c r="BB67" s="38">
        <f t="shared" si="17"/>
        <v>1240.6799999999998</v>
      </c>
      <c r="BC67" s="38">
        <f t="shared" si="17"/>
        <v>3</v>
      </c>
      <c r="BD67" s="38">
        <f t="shared" si="17"/>
        <v>1240.6799999999998</v>
      </c>
      <c r="BE67" s="38">
        <f t="shared" si="17"/>
        <v>0</v>
      </c>
      <c r="BF67" s="38">
        <f t="shared" si="17"/>
        <v>0</v>
      </c>
      <c r="BG67" s="38">
        <f t="shared" si="17"/>
        <v>46</v>
      </c>
      <c r="BH67" s="38">
        <f t="shared" si="17"/>
        <v>152095.04000000001</v>
      </c>
      <c r="BI67" s="38">
        <f t="shared" si="17"/>
        <v>40</v>
      </c>
      <c r="BJ67" s="38">
        <f t="shared" si="17"/>
        <v>146967.79</v>
      </c>
      <c r="BK67" s="38">
        <f t="shared" si="17"/>
        <v>22</v>
      </c>
      <c r="BL67" s="38">
        <f t="shared" si="17"/>
        <v>103236.79000000001</v>
      </c>
      <c r="BM67" s="38">
        <f t="shared" si="17"/>
        <v>1</v>
      </c>
      <c r="BN67" s="38">
        <f t="shared" si="17"/>
        <v>2000</v>
      </c>
      <c r="BO67" s="38">
        <f t="shared" si="16"/>
        <v>12</v>
      </c>
      <c r="BP67" s="38">
        <f t="shared" si="16"/>
        <v>25050</v>
      </c>
      <c r="BQ67" s="38">
        <f t="shared" si="16"/>
        <v>12</v>
      </c>
      <c r="BR67" s="38">
        <f t="shared" si="16"/>
        <v>25050</v>
      </c>
      <c r="BS67" s="38">
        <f t="shared" si="16"/>
        <v>11</v>
      </c>
      <c r="BT67" s="38">
        <f t="shared" si="16"/>
        <v>20700</v>
      </c>
      <c r="BU67" s="38">
        <f t="shared" si="16"/>
        <v>0</v>
      </c>
      <c r="BV67" s="38">
        <f t="shared" si="16"/>
        <v>0</v>
      </c>
      <c r="BW67" s="38">
        <f t="shared" si="16"/>
        <v>2</v>
      </c>
      <c r="BX67" s="38">
        <f t="shared" si="16"/>
        <v>4286.7</v>
      </c>
      <c r="BY67" s="38">
        <f t="shared" si="16"/>
        <v>2</v>
      </c>
      <c r="BZ67" s="38">
        <f t="shared" si="16"/>
        <v>4286.7</v>
      </c>
      <c r="CA67" s="38">
        <f t="shared" si="16"/>
        <v>2</v>
      </c>
      <c r="CB67" s="38">
        <f t="shared" si="16"/>
        <v>4286.7</v>
      </c>
      <c r="CC67" s="38">
        <f t="shared" si="16"/>
        <v>0</v>
      </c>
      <c r="CD67" s="38">
        <f t="shared" si="16"/>
        <v>0</v>
      </c>
      <c r="CE67" s="38">
        <f t="shared" si="16"/>
        <v>1</v>
      </c>
      <c r="CF67" s="38">
        <f t="shared" si="16"/>
        <v>300</v>
      </c>
      <c r="CG67" s="38">
        <f t="shared" si="16"/>
        <v>1</v>
      </c>
      <c r="CH67" s="38">
        <f t="shared" si="16"/>
        <v>300</v>
      </c>
      <c r="CI67" s="38">
        <f t="shared" si="16"/>
        <v>1</v>
      </c>
      <c r="CJ67" s="38">
        <f t="shared" si="16"/>
        <v>300</v>
      </c>
      <c r="CK67" s="38">
        <f t="shared" si="16"/>
        <v>0</v>
      </c>
      <c r="CL67" s="38">
        <f t="shared" si="16"/>
        <v>0</v>
      </c>
      <c r="CM67" s="38">
        <f t="shared" si="16"/>
        <v>0</v>
      </c>
      <c r="CN67" s="38">
        <f t="shared" si="16"/>
        <v>0</v>
      </c>
      <c r="CO67" s="38">
        <f t="shared" si="16"/>
        <v>0</v>
      </c>
      <c r="CP67" s="38">
        <f t="shared" si="16"/>
        <v>0</v>
      </c>
      <c r="CQ67" s="38">
        <f t="shared" si="16"/>
        <v>0</v>
      </c>
      <c r="CR67" s="38">
        <f t="shared" si="16"/>
        <v>0</v>
      </c>
      <c r="CS67" s="38">
        <f t="shared" si="16"/>
        <v>0</v>
      </c>
      <c r="CT67" s="38">
        <f t="shared" si="16"/>
        <v>0</v>
      </c>
      <c r="CU67" s="38">
        <f t="shared" si="16"/>
        <v>0</v>
      </c>
      <c r="CV67" s="38">
        <f t="shared" si="16"/>
        <v>0</v>
      </c>
      <c r="CW67" s="38">
        <f t="shared" si="16"/>
        <v>0</v>
      </c>
      <c r="CX67" s="38">
        <f t="shared" si="16"/>
        <v>0</v>
      </c>
      <c r="CY67" s="38">
        <f t="shared" si="16"/>
        <v>0</v>
      </c>
      <c r="CZ67" s="38">
        <f t="shared" si="16"/>
        <v>0</v>
      </c>
      <c r="DA67" s="38">
        <f t="shared" si="16"/>
        <v>0</v>
      </c>
      <c r="DB67" s="38">
        <f t="shared" si="16"/>
        <v>0</v>
      </c>
      <c r="DC67" s="38">
        <f t="shared" si="16"/>
        <v>0</v>
      </c>
      <c r="DD67" s="38">
        <f t="shared" si="16"/>
        <v>0</v>
      </c>
      <c r="DE67" s="38">
        <f t="shared" si="16"/>
        <v>0</v>
      </c>
      <c r="DF67" s="38">
        <f t="shared" si="16"/>
        <v>0</v>
      </c>
      <c r="DG67" s="38">
        <f t="shared" si="16"/>
        <v>0</v>
      </c>
      <c r="DH67" s="38">
        <f t="shared" si="16"/>
        <v>0</v>
      </c>
      <c r="DI67" s="38">
        <f t="shared" si="16"/>
        <v>0</v>
      </c>
      <c r="DJ67" s="38">
        <f t="shared" si="16"/>
        <v>0</v>
      </c>
      <c r="DK67" s="38">
        <f t="shared" si="16"/>
        <v>1</v>
      </c>
      <c r="DL67" s="38">
        <f t="shared" si="16"/>
        <v>36</v>
      </c>
      <c r="DM67" s="38">
        <f t="shared" si="16"/>
        <v>1</v>
      </c>
      <c r="DN67" s="38">
        <f t="shared" si="16"/>
        <v>36</v>
      </c>
      <c r="DO67" s="38">
        <f t="shared" si="16"/>
        <v>1</v>
      </c>
      <c r="DP67" s="38">
        <f t="shared" si="16"/>
        <v>36</v>
      </c>
      <c r="DQ67" s="38">
        <f t="shared" si="16"/>
        <v>0</v>
      </c>
      <c r="DR67" s="38">
        <f t="shared" si="16"/>
        <v>0</v>
      </c>
      <c r="DS67" s="38">
        <f t="shared" si="16"/>
        <v>48</v>
      </c>
      <c r="DT67" s="38">
        <f t="shared" si="16"/>
        <v>88630</v>
      </c>
      <c r="DU67" s="38">
        <f t="shared" si="16"/>
        <v>48</v>
      </c>
      <c r="DV67" s="38">
        <f t="shared" si="16"/>
        <v>88630</v>
      </c>
      <c r="DW67" s="38">
        <f t="shared" si="16"/>
        <v>48</v>
      </c>
      <c r="DX67" s="38">
        <f t="shared" si="16"/>
        <v>88630</v>
      </c>
      <c r="DY67" s="38">
        <f t="shared" si="16"/>
        <v>0</v>
      </c>
      <c r="DZ67" s="38">
        <f>DZ15+DZ32+DZ49</f>
        <v>0</v>
      </c>
      <c r="EA67" s="38">
        <f t="shared" si="15"/>
        <v>554</v>
      </c>
      <c r="EB67" s="38">
        <f t="shared" si="15"/>
        <v>284386</v>
      </c>
      <c r="EC67" s="38">
        <f t="shared" si="15"/>
        <v>546</v>
      </c>
      <c r="ED67" s="38">
        <f t="shared" si="15"/>
        <v>280431</v>
      </c>
      <c r="EE67" s="38">
        <f t="shared" si="15"/>
        <v>539</v>
      </c>
      <c r="EF67" s="38">
        <f t="shared" si="15"/>
        <v>271951</v>
      </c>
      <c r="EG67" s="38">
        <f t="shared" si="15"/>
        <v>0</v>
      </c>
      <c r="EH67" s="38">
        <f t="shared" si="15"/>
        <v>0</v>
      </c>
      <c r="EI67" s="38">
        <f t="shared" si="15"/>
        <v>4</v>
      </c>
      <c r="EJ67" s="38">
        <f t="shared" si="15"/>
        <v>17425</v>
      </c>
      <c r="EK67" s="38">
        <f t="shared" si="15"/>
        <v>4</v>
      </c>
      <c r="EL67" s="38">
        <f t="shared" si="15"/>
        <v>17425</v>
      </c>
      <c r="EM67" s="38">
        <f t="shared" si="15"/>
        <v>4</v>
      </c>
      <c r="EN67" s="38">
        <f t="shared" si="15"/>
        <v>17425</v>
      </c>
      <c r="EO67" s="38">
        <f t="shared" si="15"/>
        <v>0</v>
      </c>
      <c r="EP67" s="38">
        <f t="shared" si="15"/>
        <v>0</v>
      </c>
      <c r="EQ67" s="38">
        <f t="shared" si="15"/>
        <v>6</v>
      </c>
      <c r="ER67" s="38">
        <f t="shared" si="15"/>
        <v>10485</v>
      </c>
      <c r="ES67" s="38">
        <f t="shared" si="15"/>
        <v>6</v>
      </c>
      <c r="ET67" s="38">
        <f t="shared" si="15"/>
        <v>10485</v>
      </c>
      <c r="EU67" s="38">
        <f t="shared" si="15"/>
        <v>6</v>
      </c>
      <c r="EV67" s="38">
        <f t="shared" si="15"/>
        <v>10485</v>
      </c>
      <c r="EW67" s="38">
        <f t="shared" si="15"/>
        <v>0</v>
      </c>
      <c r="EX67" s="38">
        <f t="shared" si="15"/>
        <v>0</v>
      </c>
    </row>
    <row r="68" spans="1:154" s="27" customFormat="1" ht="15" x14ac:dyDescent="0.25">
      <c r="A68" s="11">
        <v>8</v>
      </c>
      <c r="B68" s="11" t="s">
        <v>38</v>
      </c>
      <c r="C68" s="38">
        <f t="shared" si="17"/>
        <v>1244</v>
      </c>
      <c r="D68" s="38">
        <f t="shared" si="17"/>
        <v>1236775.72</v>
      </c>
      <c r="E68" s="38">
        <f t="shared" si="17"/>
        <v>1188</v>
      </c>
      <c r="F68" s="38">
        <f t="shared" si="17"/>
        <v>1179296</v>
      </c>
      <c r="G68" s="38">
        <f t="shared" si="17"/>
        <v>1108</v>
      </c>
      <c r="H68" s="38">
        <f t="shared" si="17"/>
        <v>1130422.371</v>
      </c>
      <c r="I68" s="38">
        <f t="shared" si="17"/>
        <v>39</v>
      </c>
      <c r="J68" s="38">
        <f t="shared" si="17"/>
        <v>30044</v>
      </c>
      <c r="K68" s="38">
        <f t="shared" si="17"/>
        <v>352</v>
      </c>
      <c r="L68" s="38">
        <f t="shared" si="17"/>
        <v>519520.70000000007</v>
      </c>
      <c r="M68" s="38">
        <f t="shared" si="17"/>
        <v>324</v>
      </c>
      <c r="N68" s="38">
        <f t="shared" si="17"/>
        <v>477700.49</v>
      </c>
      <c r="O68" s="38">
        <f t="shared" si="17"/>
        <v>289</v>
      </c>
      <c r="P68" s="38">
        <f t="shared" si="17"/>
        <v>452656.37100000004</v>
      </c>
      <c r="Q68" s="38">
        <f t="shared" si="17"/>
        <v>11</v>
      </c>
      <c r="R68" s="38">
        <f t="shared" si="17"/>
        <v>14474</v>
      </c>
      <c r="S68" s="38">
        <f t="shared" si="17"/>
        <v>175</v>
      </c>
      <c r="T68" s="38">
        <f t="shared" si="17"/>
        <v>318685.24</v>
      </c>
      <c r="U68" s="38">
        <f t="shared" si="17"/>
        <v>168</v>
      </c>
      <c r="V68" s="38">
        <f t="shared" si="17"/>
        <v>305688.90000000002</v>
      </c>
      <c r="W68" s="38">
        <f t="shared" si="17"/>
        <v>163</v>
      </c>
      <c r="X68" s="38">
        <f t="shared" si="17"/>
        <v>295957.39</v>
      </c>
      <c r="Y68" s="38">
        <f t="shared" si="17"/>
        <v>4</v>
      </c>
      <c r="Z68" s="38">
        <f t="shared" si="17"/>
        <v>6700</v>
      </c>
      <c r="AA68" s="38">
        <f t="shared" si="17"/>
        <v>457</v>
      </c>
      <c r="AB68" s="38">
        <f t="shared" si="17"/>
        <v>213884.28</v>
      </c>
      <c r="AC68" s="38">
        <f t="shared" si="17"/>
        <v>445</v>
      </c>
      <c r="AD68" s="38">
        <f t="shared" si="17"/>
        <v>212949.56</v>
      </c>
      <c r="AE68" s="38">
        <f t="shared" si="17"/>
        <v>416</v>
      </c>
      <c r="AF68" s="38">
        <f t="shared" si="17"/>
        <v>206711.56</v>
      </c>
      <c r="AG68" s="38">
        <f t="shared" si="17"/>
        <v>18</v>
      </c>
      <c r="AH68" s="38">
        <f t="shared" si="17"/>
        <v>4330</v>
      </c>
      <c r="AI68" s="38">
        <f t="shared" si="17"/>
        <v>19</v>
      </c>
      <c r="AJ68" s="38">
        <f t="shared" si="17"/>
        <v>18720</v>
      </c>
      <c r="AK68" s="38">
        <f t="shared" si="17"/>
        <v>17</v>
      </c>
      <c r="AL68" s="38">
        <f t="shared" si="17"/>
        <v>18420</v>
      </c>
      <c r="AM68" s="38">
        <f t="shared" si="17"/>
        <v>17</v>
      </c>
      <c r="AN68" s="38">
        <f t="shared" si="17"/>
        <v>18420</v>
      </c>
      <c r="AO68" s="38">
        <f t="shared" si="17"/>
        <v>0</v>
      </c>
      <c r="AP68" s="38">
        <f t="shared" si="17"/>
        <v>0</v>
      </c>
      <c r="AQ68" s="38">
        <f t="shared" si="17"/>
        <v>3</v>
      </c>
      <c r="AR68" s="38">
        <f t="shared" si="17"/>
        <v>12940</v>
      </c>
      <c r="AS68" s="38">
        <f t="shared" si="17"/>
        <v>3</v>
      </c>
      <c r="AT68" s="38">
        <f t="shared" si="17"/>
        <v>12940</v>
      </c>
      <c r="AU68" s="38">
        <f t="shared" si="17"/>
        <v>3</v>
      </c>
      <c r="AV68" s="38">
        <f t="shared" si="17"/>
        <v>12940</v>
      </c>
      <c r="AW68" s="38">
        <f t="shared" si="17"/>
        <v>0</v>
      </c>
      <c r="AX68" s="38">
        <f t="shared" si="17"/>
        <v>0</v>
      </c>
      <c r="AY68" s="38">
        <f t="shared" si="17"/>
        <v>3</v>
      </c>
      <c r="AZ68" s="38">
        <f t="shared" si="17"/>
        <v>1180</v>
      </c>
      <c r="BA68" s="38">
        <f t="shared" si="17"/>
        <v>4</v>
      </c>
      <c r="BB68" s="38">
        <f t="shared" si="17"/>
        <v>1180</v>
      </c>
      <c r="BC68" s="38">
        <f t="shared" si="17"/>
        <v>3</v>
      </c>
      <c r="BD68" s="38">
        <f t="shared" si="17"/>
        <v>1180</v>
      </c>
      <c r="BE68" s="38">
        <f t="shared" si="17"/>
        <v>0</v>
      </c>
      <c r="BF68" s="38">
        <f t="shared" si="17"/>
        <v>0</v>
      </c>
      <c r="BG68" s="38">
        <f t="shared" si="17"/>
        <v>23</v>
      </c>
      <c r="BH68" s="38">
        <f t="shared" si="17"/>
        <v>45585.8</v>
      </c>
      <c r="BI68" s="38">
        <f t="shared" si="17"/>
        <v>23</v>
      </c>
      <c r="BJ68" s="38">
        <f t="shared" si="17"/>
        <v>45585.8</v>
      </c>
      <c r="BK68" s="38">
        <f t="shared" si="17"/>
        <v>23</v>
      </c>
      <c r="BL68" s="38">
        <f t="shared" si="17"/>
        <v>45585.8</v>
      </c>
      <c r="BM68" s="38">
        <f t="shared" si="17"/>
        <v>0</v>
      </c>
      <c r="BN68" s="38">
        <f t="shared" ref="BN68:BV69" si="19">BN16+BN33+BN50</f>
        <v>0</v>
      </c>
      <c r="BO68" s="38">
        <f t="shared" si="19"/>
        <v>17</v>
      </c>
      <c r="BP68" s="38">
        <f t="shared" si="19"/>
        <v>13993.45</v>
      </c>
      <c r="BQ68" s="38">
        <f t="shared" si="19"/>
        <v>16</v>
      </c>
      <c r="BR68" s="38">
        <f t="shared" si="19"/>
        <v>12893.45</v>
      </c>
      <c r="BS68" s="38">
        <f t="shared" si="19"/>
        <v>14</v>
      </c>
      <c r="BT68" s="38">
        <f t="shared" si="19"/>
        <v>12323.45</v>
      </c>
      <c r="BU68" s="38">
        <f t="shared" si="19"/>
        <v>0</v>
      </c>
      <c r="BV68" s="38">
        <f t="shared" si="19"/>
        <v>0</v>
      </c>
      <c r="BW68" s="38">
        <f t="shared" si="16"/>
        <v>1</v>
      </c>
      <c r="BX68" s="38">
        <f t="shared" si="16"/>
        <v>600</v>
      </c>
      <c r="BY68" s="38">
        <f t="shared" si="16"/>
        <v>1</v>
      </c>
      <c r="BZ68" s="38">
        <f t="shared" si="16"/>
        <v>600</v>
      </c>
      <c r="CA68" s="38">
        <f t="shared" si="16"/>
        <v>1</v>
      </c>
      <c r="CB68" s="38">
        <f t="shared" si="16"/>
        <v>600</v>
      </c>
      <c r="CC68" s="38">
        <f t="shared" si="16"/>
        <v>0</v>
      </c>
      <c r="CD68" s="38">
        <f t="shared" si="16"/>
        <v>0</v>
      </c>
      <c r="CE68" s="38">
        <f t="shared" si="16"/>
        <v>2</v>
      </c>
      <c r="CF68" s="38">
        <f t="shared" si="16"/>
        <v>700</v>
      </c>
      <c r="CG68" s="38">
        <f t="shared" si="16"/>
        <v>2</v>
      </c>
      <c r="CH68" s="38">
        <f t="shared" si="16"/>
        <v>700</v>
      </c>
      <c r="CI68" s="38">
        <f t="shared" si="16"/>
        <v>2</v>
      </c>
      <c r="CJ68" s="38">
        <f t="shared" si="16"/>
        <v>700</v>
      </c>
      <c r="CK68" s="38">
        <f t="shared" si="16"/>
        <v>0</v>
      </c>
      <c r="CL68" s="38">
        <f t="shared" si="16"/>
        <v>0</v>
      </c>
      <c r="CM68" s="38">
        <f t="shared" si="16"/>
        <v>0</v>
      </c>
      <c r="CN68" s="38">
        <f t="shared" si="16"/>
        <v>0</v>
      </c>
      <c r="CO68" s="38">
        <f t="shared" si="16"/>
        <v>0</v>
      </c>
      <c r="CP68" s="38">
        <f t="shared" si="16"/>
        <v>0</v>
      </c>
      <c r="CQ68" s="38">
        <f t="shared" si="16"/>
        <v>0</v>
      </c>
      <c r="CR68" s="38">
        <f t="shared" si="16"/>
        <v>0</v>
      </c>
      <c r="CS68" s="38">
        <f t="shared" si="16"/>
        <v>0</v>
      </c>
      <c r="CT68" s="38">
        <f t="shared" si="16"/>
        <v>0</v>
      </c>
      <c r="CU68" s="38">
        <f t="shared" si="16"/>
        <v>0</v>
      </c>
      <c r="CV68" s="38">
        <f t="shared" si="16"/>
        <v>0</v>
      </c>
      <c r="CW68" s="38">
        <f t="shared" si="16"/>
        <v>0</v>
      </c>
      <c r="CX68" s="38">
        <f t="shared" si="16"/>
        <v>0</v>
      </c>
      <c r="CY68" s="38">
        <f t="shared" si="16"/>
        <v>0</v>
      </c>
      <c r="CZ68" s="38">
        <f t="shared" si="16"/>
        <v>0</v>
      </c>
      <c r="DA68" s="38">
        <f t="shared" si="16"/>
        <v>0</v>
      </c>
      <c r="DB68" s="38">
        <f t="shared" si="16"/>
        <v>0</v>
      </c>
      <c r="DC68" s="38">
        <f t="shared" si="16"/>
        <v>5</v>
      </c>
      <c r="DD68" s="38">
        <f t="shared" si="16"/>
        <v>7650.75</v>
      </c>
      <c r="DE68" s="38">
        <f t="shared" si="16"/>
        <v>5</v>
      </c>
      <c r="DF68" s="38">
        <f t="shared" si="16"/>
        <v>7650.8</v>
      </c>
      <c r="DG68" s="38">
        <f t="shared" si="16"/>
        <v>5</v>
      </c>
      <c r="DH68" s="38">
        <f t="shared" si="16"/>
        <v>7650.8</v>
      </c>
      <c r="DI68" s="38">
        <f t="shared" si="16"/>
        <v>0</v>
      </c>
      <c r="DJ68" s="38">
        <f t="shared" si="16"/>
        <v>0</v>
      </c>
      <c r="DK68" s="38">
        <f t="shared" si="16"/>
        <v>0</v>
      </c>
      <c r="DL68" s="38">
        <f t="shared" si="16"/>
        <v>0</v>
      </c>
      <c r="DM68" s="38">
        <f t="shared" si="16"/>
        <v>0</v>
      </c>
      <c r="DN68" s="38">
        <f t="shared" si="16"/>
        <v>0</v>
      </c>
      <c r="DO68" s="38">
        <f t="shared" si="16"/>
        <v>0</v>
      </c>
      <c r="DP68" s="38">
        <f t="shared" si="16"/>
        <v>0</v>
      </c>
      <c r="DQ68" s="38">
        <f t="shared" si="16"/>
        <v>0</v>
      </c>
      <c r="DR68" s="38">
        <f t="shared" si="16"/>
        <v>0</v>
      </c>
      <c r="DS68" s="38">
        <f t="shared" si="16"/>
        <v>38</v>
      </c>
      <c r="DT68" s="38">
        <f t="shared" si="16"/>
        <v>34117</v>
      </c>
      <c r="DU68" s="38">
        <f t="shared" si="16"/>
        <v>38</v>
      </c>
      <c r="DV68" s="38">
        <f t="shared" si="16"/>
        <v>34118</v>
      </c>
      <c r="DW68" s="38">
        <f t="shared" si="16"/>
        <v>34</v>
      </c>
      <c r="DX68" s="38">
        <f t="shared" si="16"/>
        <v>29118.5</v>
      </c>
      <c r="DY68" s="38">
        <f t="shared" si="16"/>
        <v>2</v>
      </c>
      <c r="DZ68" s="38">
        <f>DZ16+DZ33+DZ50</f>
        <v>2250</v>
      </c>
      <c r="EA68" s="38">
        <f t="shared" si="15"/>
        <v>144</v>
      </c>
      <c r="EB68" s="38">
        <f t="shared" si="15"/>
        <v>47148.5</v>
      </c>
      <c r="EC68" s="38">
        <f t="shared" si="15"/>
        <v>138</v>
      </c>
      <c r="ED68" s="38">
        <f t="shared" si="15"/>
        <v>46919</v>
      </c>
      <c r="EE68" s="38">
        <f t="shared" si="15"/>
        <v>134</v>
      </c>
      <c r="EF68" s="38">
        <f t="shared" si="15"/>
        <v>44628.5</v>
      </c>
      <c r="EG68" s="38">
        <f t="shared" si="15"/>
        <v>4</v>
      </c>
      <c r="EH68" s="38">
        <f t="shared" si="15"/>
        <v>2290</v>
      </c>
      <c r="EI68" s="38">
        <f t="shared" si="15"/>
        <v>1</v>
      </c>
      <c r="EJ68" s="38">
        <f t="shared" si="15"/>
        <v>100</v>
      </c>
      <c r="EK68" s="38">
        <f t="shared" si="15"/>
        <v>0</v>
      </c>
      <c r="EL68" s="38">
        <f t="shared" si="15"/>
        <v>0</v>
      </c>
      <c r="EM68" s="38">
        <f t="shared" si="15"/>
        <v>0</v>
      </c>
      <c r="EN68" s="38">
        <f t="shared" si="15"/>
        <v>0</v>
      </c>
      <c r="EO68" s="38">
        <f t="shared" si="15"/>
        <v>0</v>
      </c>
      <c r="EP68" s="38">
        <f t="shared" si="15"/>
        <v>0</v>
      </c>
      <c r="EQ68" s="38">
        <f t="shared" si="15"/>
        <v>4</v>
      </c>
      <c r="ER68" s="38">
        <f t="shared" si="15"/>
        <v>1950</v>
      </c>
      <c r="ES68" s="38">
        <f t="shared" si="15"/>
        <v>4</v>
      </c>
      <c r="ET68" s="38">
        <f t="shared" si="15"/>
        <v>1950</v>
      </c>
      <c r="EU68" s="38">
        <f t="shared" si="15"/>
        <v>4</v>
      </c>
      <c r="EV68" s="38">
        <f t="shared" si="15"/>
        <v>1950</v>
      </c>
      <c r="EW68" s="38">
        <f t="shared" si="15"/>
        <v>0</v>
      </c>
      <c r="EX68" s="38">
        <f t="shared" si="15"/>
        <v>0</v>
      </c>
    </row>
    <row r="69" spans="1:154" s="27" customFormat="1" ht="15" x14ac:dyDescent="0.25">
      <c r="A69" s="11">
        <v>9</v>
      </c>
      <c r="B69" s="11" t="s">
        <v>39</v>
      </c>
      <c r="C69" s="38">
        <f t="shared" ref="C69:BN69" si="20">C17+C34+C51</f>
        <v>3303</v>
      </c>
      <c r="D69" s="38">
        <f t="shared" si="20"/>
        <v>3991302.2699999996</v>
      </c>
      <c r="E69" s="38">
        <f t="shared" si="20"/>
        <v>3227</v>
      </c>
      <c r="F69" s="38">
        <f t="shared" si="20"/>
        <v>3953073.37</v>
      </c>
      <c r="G69" s="38">
        <f t="shared" si="20"/>
        <v>3194</v>
      </c>
      <c r="H69" s="38">
        <f t="shared" si="20"/>
        <v>3802748.79</v>
      </c>
      <c r="I69" s="38">
        <f t="shared" si="20"/>
        <v>33</v>
      </c>
      <c r="J69" s="38">
        <f t="shared" si="20"/>
        <v>150325</v>
      </c>
      <c r="K69" s="38">
        <f t="shared" si="20"/>
        <v>598</v>
      </c>
      <c r="L69" s="38">
        <f t="shared" si="20"/>
        <v>1262483.76</v>
      </c>
      <c r="M69" s="38">
        <f t="shared" si="20"/>
        <v>573</v>
      </c>
      <c r="N69" s="38">
        <f t="shared" si="20"/>
        <v>1245193.2</v>
      </c>
      <c r="O69" s="38">
        <f t="shared" si="20"/>
        <v>554</v>
      </c>
      <c r="P69" s="38">
        <f t="shared" si="20"/>
        <v>1140591.18</v>
      </c>
      <c r="Q69" s="38">
        <f t="shared" si="20"/>
        <v>19</v>
      </c>
      <c r="R69" s="38">
        <f t="shared" si="20"/>
        <v>104602</v>
      </c>
      <c r="S69" s="38">
        <f t="shared" si="20"/>
        <v>401</v>
      </c>
      <c r="T69" s="38">
        <f t="shared" si="20"/>
        <v>872234.18</v>
      </c>
      <c r="U69" s="38">
        <f t="shared" si="20"/>
        <v>389</v>
      </c>
      <c r="V69" s="38">
        <f t="shared" si="20"/>
        <v>861222.29</v>
      </c>
      <c r="W69" s="38">
        <f t="shared" si="20"/>
        <v>377</v>
      </c>
      <c r="X69" s="38">
        <f t="shared" si="20"/>
        <v>818129.3</v>
      </c>
      <c r="Y69" s="38">
        <f t="shared" si="20"/>
        <v>12</v>
      </c>
      <c r="Z69" s="38">
        <f t="shared" si="20"/>
        <v>43093</v>
      </c>
      <c r="AA69" s="38">
        <f t="shared" si="20"/>
        <v>1780</v>
      </c>
      <c r="AB69" s="38">
        <f t="shared" si="20"/>
        <v>1380383.23</v>
      </c>
      <c r="AC69" s="38">
        <f t="shared" si="20"/>
        <v>1757</v>
      </c>
      <c r="AD69" s="38">
        <f t="shared" si="20"/>
        <v>1372193.98</v>
      </c>
      <c r="AE69" s="38">
        <f t="shared" si="20"/>
        <v>1755</v>
      </c>
      <c r="AF69" s="38">
        <f t="shared" si="20"/>
        <v>1369563.98</v>
      </c>
      <c r="AG69" s="38">
        <f t="shared" si="20"/>
        <v>2</v>
      </c>
      <c r="AH69" s="38">
        <f t="shared" si="20"/>
        <v>2630</v>
      </c>
      <c r="AI69" s="38">
        <f t="shared" si="20"/>
        <v>1</v>
      </c>
      <c r="AJ69" s="38">
        <f t="shared" si="20"/>
        <v>430</v>
      </c>
      <c r="AK69" s="38">
        <f t="shared" si="20"/>
        <v>1</v>
      </c>
      <c r="AL69" s="38">
        <f t="shared" si="20"/>
        <v>430</v>
      </c>
      <c r="AM69" s="38">
        <f t="shared" si="20"/>
        <v>1</v>
      </c>
      <c r="AN69" s="38">
        <f t="shared" si="20"/>
        <v>430</v>
      </c>
      <c r="AO69" s="38">
        <f t="shared" si="20"/>
        <v>0</v>
      </c>
      <c r="AP69" s="38">
        <f t="shared" si="20"/>
        <v>0</v>
      </c>
      <c r="AQ69" s="38">
        <f t="shared" si="20"/>
        <v>9</v>
      </c>
      <c r="AR69" s="38">
        <f t="shared" si="20"/>
        <v>14870</v>
      </c>
      <c r="AS69" s="38">
        <f t="shared" si="20"/>
        <v>9</v>
      </c>
      <c r="AT69" s="38">
        <f t="shared" si="20"/>
        <v>14870</v>
      </c>
      <c r="AU69" s="38">
        <f t="shared" si="20"/>
        <v>9</v>
      </c>
      <c r="AV69" s="38">
        <f t="shared" si="20"/>
        <v>14870</v>
      </c>
      <c r="AW69" s="38">
        <f t="shared" si="20"/>
        <v>0</v>
      </c>
      <c r="AX69" s="38">
        <f t="shared" si="20"/>
        <v>0</v>
      </c>
      <c r="AY69" s="38">
        <f t="shared" si="20"/>
        <v>12</v>
      </c>
      <c r="AZ69" s="38">
        <f t="shared" si="20"/>
        <v>10430</v>
      </c>
      <c r="BA69" s="38">
        <f t="shared" si="20"/>
        <v>12</v>
      </c>
      <c r="BB69" s="38">
        <f t="shared" si="20"/>
        <v>10430</v>
      </c>
      <c r="BC69" s="38">
        <f t="shared" si="20"/>
        <v>12</v>
      </c>
      <c r="BD69" s="38">
        <f t="shared" si="20"/>
        <v>10430</v>
      </c>
      <c r="BE69" s="38">
        <f t="shared" si="20"/>
        <v>0</v>
      </c>
      <c r="BF69" s="38">
        <f t="shared" si="20"/>
        <v>0</v>
      </c>
      <c r="BG69" s="38">
        <f t="shared" si="20"/>
        <v>68</v>
      </c>
      <c r="BH69" s="38">
        <f t="shared" si="20"/>
        <v>200261</v>
      </c>
      <c r="BI69" s="38">
        <f t="shared" si="20"/>
        <v>67</v>
      </c>
      <c r="BJ69" s="38">
        <f t="shared" si="20"/>
        <v>199761</v>
      </c>
      <c r="BK69" s="38">
        <f t="shared" si="20"/>
        <v>67</v>
      </c>
      <c r="BL69" s="38">
        <f t="shared" si="20"/>
        <v>199761</v>
      </c>
      <c r="BM69" s="38">
        <f t="shared" si="20"/>
        <v>0</v>
      </c>
      <c r="BN69" s="38">
        <f t="shared" si="20"/>
        <v>0</v>
      </c>
      <c r="BO69" s="38">
        <f t="shared" si="19"/>
        <v>145</v>
      </c>
      <c r="BP69" s="38">
        <f t="shared" si="19"/>
        <v>141162.64000000001</v>
      </c>
      <c r="BQ69" s="38">
        <f t="shared" si="19"/>
        <v>134</v>
      </c>
      <c r="BR69" s="38">
        <f t="shared" si="19"/>
        <v>140525.44</v>
      </c>
      <c r="BS69" s="38">
        <f t="shared" si="19"/>
        <v>134</v>
      </c>
      <c r="BT69" s="38">
        <f t="shared" si="19"/>
        <v>140525.87</v>
      </c>
      <c r="BU69" s="38">
        <f t="shared" si="19"/>
        <v>0</v>
      </c>
      <c r="BV69" s="38">
        <f t="shared" si="19"/>
        <v>0</v>
      </c>
      <c r="BW69" s="38">
        <f t="shared" si="16"/>
        <v>0</v>
      </c>
      <c r="BX69" s="38">
        <f t="shared" si="16"/>
        <v>0</v>
      </c>
      <c r="BY69" s="38">
        <f t="shared" si="16"/>
        <v>0</v>
      </c>
      <c r="BZ69" s="38">
        <f t="shared" si="16"/>
        <v>0</v>
      </c>
      <c r="CA69" s="38">
        <f t="shared" si="16"/>
        <v>0</v>
      </c>
      <c r="CB69" s="38">
        <f t="shared" si="16"/>
        <v>0</v>
      </c>
      <c r="CC69" s="38">
        <f t="shared" si="16"/>
        <v>0</v>
      </c>
      <c r="CD69" s="38">
        <f t="shared" si="16"/>
        <v>0</v>
      </c>
      <c r="CE69" s="38">
        <f t="shared" si="16"/>
        <v>0</v>
      </c>
      <c r="CF69" s="38">
        <f t="shared" si="16"/>
        <v>0</v>
      </c>
      <c r="CG69" s="38">
        <f t="shared" si="16"/>
        <v>0</v>
      </c>
      <c r="CH69" s="38">
        <f t="shared" si="16"/>
        <v>0</v>
      </c>
      <c r="CI69" s="38">
        <f t="shared" si="16"/>
        <v>0</v>
      </c>
      <c r="CJ69" s="38">
        <f t="shared" si="16"/>
        <v>0</v>
      </c>
      <c r="CK69" s="38">
        <f t="shared" si="16"/>
        <v>0</v>
      </c>
      <c r="CL69" s="38">
        <f t="shared" si="16"/>
        <v>0</v>
      </c>
      <c r="CM69" s="38">
        <f t="shared" si="16"/>
        <v>0</v>
      </c>
      <c r="CN69" s="38">
        <f t="shared" si="16"/>
        <v>0</v>
      </c>
      <c r="CO69" s="38">
        <f t="shared" si="16"/>
        <v>0</v>
      </c>
      <c r="CP69" s="38">
        <f t="shared" si="16"/>
        <v>0</v>
      </c>
      <c r="CQ69" s="38">
        <f t="shared" si="16"/>
        <v>0</v>
      </c>
      <c r="CR69" s="38">
        <f t="shared" si="16"/>
        <v>0</v>
      </c>
      <c r="CS69" s="38">
        <f t="shared" si="16"/>
        <v>0</v>
      </c>
      <c r="CT69" s="38">
        <f t="shared" si="16"/>
        <v>0</v>
      </c>
      <c r="CU69" s="38">
        <f t="shared" si="16"/>
        <v>0</v>
      </c>
      <c r="CV69" s="38">
        <f t="shared" si="16"/>
        <v>0</v>
      </c>
      <c r="CW69" s="38">
        <f t="shared" si="16"/>
        <v>0</v>
      </c>
      <c r="CX69" s="38">
        <f t="shared" si="16"/>
        <v>0</v>
      </c>
      <c r="CY69" s="38">
        <f t="shared" si="16"/>
        <v>0</v>
      </c>
      <c r="CZ69" s="38">
        <f t="shared" si="16"/>
        <v>0</v>
      </c>
      <c r="DA69" s="38">
        <f t="shared" si="16"/>
        <v>0</v>
      </c>
      <c r="DB69" s="38">
        <f t="shared" si="16"/>
        <v>0</v>
      </c>
      <c r="DC69" s="38">
        <f t="shared" si="16"/>
        <v>2</v>
      </c>
      <c r="DD69" s="38">
        <f t="shared" si="16"/>
        <v>1266</v>
      </c>
      <c r="DE69" s="38">
        <f t="shared" si="16"/>
        <v>2</v>
      </c>
      <c r="DF69" s="38">
        <f t="shared" si="16"/>
        <v>1266</v>
      </c>
      <c r="DG69" s="38">
        <f t="shared" si="16"/>
        <v>2</v>
      </c>
      <c r="DH69" s="38">
        <f t="shared" si="16"/>
        <v>1266</v>
      </c>
      <c r="DI69" s="38">
        <f t="shared" si="16"/>
        <v>0</v>
      </c>
      <c r="DJ69" s="38">
        <f t="shared" si="16"/>
        <v>0</v>
      </c>
      <c r="DK69" s="38">
        <f t="shared" si="16"/>
        <v>1</v>
      </c>
      <c r="DL69" s="38">
        <f t="shared" si="16"/>
        <v>200</v>
      </c>
      <c r="DM69" s="38">
        <f t="shared" si="16"/>
        <v>1</v>
      </c>
      <c r="DN69" s="38">
        <f t="shared" si="16"/>
        <v>200</v>
      </c>
      <c r="DO69" s="38">
        <f t="shared" si="16"/>
        <v>1</v>
      </c>
      <c r="DP69" s="38">
        <f t="shared" si="16"/>
        <v>200</v>
      </c>
      <c r="DQ69" s="38">
        <f t="shared" si="16"/>
        <v>0</v>
      </c>
      <c r="DR69" s="38">
        <f t="shared" si="16"/>
        <v>0</v>
      </c>
      <c r="DS69" s="38">
        <f t="shared" si="16"/>
        <v>24</v>
      </c>
      <c r="DT69" s="38">
        <f t="shared" si="16"/>
        <v>11930</v>
      </c>
      <c r="DU69" s="38">
        <f t="shared" si="16"/>
        <v>22</v>
      </c>
      <c r="DV69" s="38">
        <f t="shared" si="16"/>
        <v>11420</v>
      </c>
      <c r="DW69" s="38">
        <f t="shared" si="16"/>
        <v>22</v>
      </c>
      <c r="DX69" s="38">
        <f t="shared" si="16"/>
        <v>11420</v>
      </c>
      <c r="DY69" s="38">
        <f t="shared" si="16"/>
        <v>0</v>
      </c>
      <c r="DZ69" s="38">
        <f>DZ17+DZ34+DZ51</f>
        <v>0</v>
      </c>
      <c r="EA69" s="38">
        <f t="shared" si="15"/>
        <v>240</v>
      </c>
      <c r="EB69" s="38">
        <f t="shared" si="15"/>
        <v>75223</v>
      </c>
      <c r="EC69" s="38">
        <f t="shared" si="15"/>
        <v>240</v>
      </c>
      <c r="ED69" s="38">
        <f t="shared" si="15"/>
        <v>75223</v>
      </c>
      <c r="EE69" s="38">
        <f t="shared" si="15"/>
        <v>240</v>
      </c>
      <c r="EF69" s="38">
        <f t="shared" si="15"/>
        <v>75223</v>
      </c>
      <c r="EG69" s="38">
        <f t="shared" si="15"/>
        <v>0</v>
      </c>
      <c r="EH69" s="38">
        <f t="shared" si="15"/>
        <v>0</v>
      </c>
      <c r="EI69" s="38">
        <f t="shared" si="15"/>
        <v>5</v>
      </c>
      <c r="EJ69" s="38">
        <f t="shared" si="15"/>
        <v>3880</v>
      </c>
      <c r="EK69" s="38">
        <f t="shared" si="15"/>
        <v>5</v>
      </c>
      <c r="EL69" s="38">
        <f t="shared" si="15"/>
        <v>3880</v>
      </c>
      <c r="EM69" s="38">
        <f t="shared" si="15"/>
        <v>5</v>
      </c>
      <c r="EN69" s="38">
        <f t="shared" si="15"/>
        <v>3880</v>
      </c>
      <c r="EO69" s="38">
        <f t="shared" si="15"/>
        <v>0</v>
      </c>
      <c r="EP69" s="38">
        <f t="shared" si="15"/>
        <v>0</v>
      </c>
      <c r="EQ69" s="38">
        <f t="shared" si="15"/>
        <v>17</v>
      </c>
      <c r="ER69" s="38">
        <f t="shared" si="15"/>
        <v>16548.46</v>
      </c>
      <c r="ES69" s="38">
        <f t="shared" si="15"/>
        <v>15</v>
      </c>
      <c r="ET69" s="38">
        <f t="shared" si="15"/>
        <v>16458.46</v>
      </c>
      <c r="EU69" s="38">
        <f t="shared" si="15"/>
        <v>15</v>
      </c>
      <c r="EV69" s="38">
        <f t="shared" si="15"/>
        <v>16458.46</v>
      </c>
      <c r="EW69" s="38">
        <f t="shared" si="15"/>
        <v>0</v>
      </c>
      <c r="EX69" s="38">
        <f t="shared" si="15"/>
        <v>0</v>
      </c>
    </row>
    <row r="70" spans="1:154" s="27" customFormat="1" ht="15" x14ac:dyDescent="0.25">
      <c r="A70" s="14"/>
      <c r="B70" s="15" t="s">
        <v>40</v>
      </c>
      <c r="C70" s="38">
        <f>SUM(C61:C69)</f>
        <v>67080</v>
      </c>
      <c r="D70" s="38">
        <f t="shared" ref="D70:BO70" si="21">SUM(D61:D69)</f>
        <v>266413094.18000001</v>
      </c>
      <c r="E70" s="38">
        <f t="shared" si="21"/>
        <v>64494</v>
      </c>
      <c r="F70" s="38">
        <f t="shared" si="21"/>
        <v>247940136.67600006</v>
      </c>
      <c r="G70" s="38">
        <f t="shared" si="21"/>
        <v>36991</v>
      </c>
      <c r="H70" s="38">
        <f t="shared" si="21"/>
        <v>89753419.917000026</v>
      </c>
      <c r="I70" s="38">
        <f t="shared" si="21"/>
        <v>10877</v>
      </c>
      <c r="J70" s="38">
        <f t="shared" si="21"/>
        <v>4147762.92</v>
      </c>
      <c r="K70" s="38">
        <f t="shared" si="21"/>
        <v>12491</v>
      </c>
      <c r="L70" s="38">
        <f t="shared" si="21"/>
        <v>72566619.49000001</v>
      </c>
      <c r="M70" s="38">
        <f t="shared" si="21"/>
        <v>11776</v>
      </c>
      <c r="N70" s="38">
        <f t="shared" si="21"/>
        <v>67870097.966000006</v>
      </c>
      <c r="O70" s="38">
        <f t="shared" si="21"/>
        <v>7712</v>
      </c>
      <c r="P70" s="38">
        <f t="shared" si="21"/>
        <v>29702310.677000001</v>
      </c>
      <c r="Q70" s="38">
        <f t="shared" si="21"/>
        <v>275</v>
      </c>
      <c r="R70" s="38">
        <f t="shared" si="21"/>
        <v>2264332.3800000004</v>
      </c>
      <c r="S70" s="38">
        <f t="shared" si="21"/>
        <v>19966</v>
      </c>
      <c r="T70" s="38">
        <f t="shared" si="21"/>
        <v>97647663.129999995</v>
      </c>
      <c r="U70" s="38">
        <f t="shared" si="21"/>
        <v>19275</v>
      </c>
      <c r="V70" s="38">
        <f t="shared" si="21"/>
        <v>95056513.440000013</v>
      </c>
      <c r="W70" s="38">
        <f t="shared" si="21"/>
        <v>7269</v>
      </c>
      <c r="X70" s="38">
        <f t="shared" si="21"/>
        <v>15986268.610000003</v>
      </c>
      <c r="Y70" s="38">
        <f t="shared" si="21"/>
        <v>249</v>
      </c>
      <c r="Z70" s="38">
        <f t="shared" si="21"/>
        <v>718218.86</v>
      </c>
      <c r="AA70" s="38">
        <f t="shared" si="21"/>
        <v>18817</v>
      </c>
      <c r="AB70" s="38">
        <f t="shared" si="21"/>
        <v>41730007.969999999</v>
      </c>
      <c r="AC70" s="38">
        <f t="shared" si="21"/>
        <v>18352</v>
      </c>
      <c r="AD70" s="38">
        <f t="shared" si="21"/>
        <v>39870533.379999995</v>
      </c>
      <c r="AE70" s="38">
        <f t="shared" si="21"/>
        <v>11944</v>
      </c>
      <c r="AF70" s="38">
        <f t="shared" si="21"/>
        <v>20232559.010000002</v>
      </c>
      <c r="AG70" s="38">
        <f t="shared" si="21"/>
        <v>10256</v>
      </c>
      <c r="AH70" s="38">
        <f t="shared" si="21"/>
        <v>966571.48</v>
      </c>
      <c r="AI70" s="38">
        <f t="shared" si="21"/>
        <v>1535</v>
      </c>
      <c r="AJ70" s="38">
        <f t="shared" si="21"/>
        <v>4453588.78</v>
      </c>
      <c r="AK70" s="38">
        <f t="shared" si="21"/>
        <v>1469</v>
      </c>
      <c r="AL70" s="38">
        <f t="shared" si="21"/>
        <v>3894581.62</v>
      </c>
      <c r="AM70" s="38">
        <f t="shared" si="21"/>
        <v>667</v>
      </c>
      <c r="AN70" s="38">
        <f t="shared" si="21"/>
        <v>1045777.1099999999</v>
      </c>
      <c r="AO70" s="38">
        <f t="shared" si="21"/>
        <v>1</v>
      </c>
      <c r="AP70" s="38">
        <f t="shared" si="21"/>
        <v>33000</v>
      </c>
      <c r="AQ70" s="38">
        <f t="shared" si="21"/>
        <v>252</v>
      </c>
      <c r="AR70" s="38">
        <f t="shared" si="21"/>
        <v>4402502.709999999</v>
      </c>
      <c r="AS70" s="38">
        <f t="shared" si="21"/>
        <v>193</v>
      </c>
      <c r="AT70" s="38">
        <f t="shared" si="21"/>
        <v>2939549.8000000003</v>
      </c>
      <c r="AU70" s="38">
        <f t="shared" si="21"/>
        <v>128</v>
      </c>
      <c r="AV70" s="38">
        <f t="shared" si="21"/>
        <v>1601201.47</v>
      </c>
      <c r="AW70" s="38">
        <f t="shared" si="21"/>
        <v>1</v>
      </c>
      <c r="AX70" s="38">
        <f t="shared" si="21"/>
        <v>33715.9</v>
      </c>
      <c r="AY70" s="38">
        <f t="shared" si="21"/>
        <v>251</v>
      </c>
      <c r="AZ70" s="38">
        <f t="shared" si="21"/>
        <v>1702888.51</v>
      </c>
      <c r="BA70" s="38">
        <f t="shared" si="21"/>
        <v>238</v>
      </c>
      <c r="BB70" s="38">
        <f t="shared" si="21"/>
        <v>1629935.33</v>
      </c>
      <c r="BC70" s="38">
        <f t="shared" si="21"/>
        <v>136</v>
      </c>
      <c r="BD70" s="38">
        <f t="shared" si="21"/>
        <v>1470521.0799999998</v>
      </c>
      <c r="BE70" s="38">
        <f t="shared" si="21"/>
        <v>5</v>
      </c>
      <c r="BF70" s="38">
        <f t="shared" si="21"/>
        <v>13000</v>
      </c>
      <c r="BG70" s="38">
        <f t="shared" si="21"/>
        <v>3004</v>
      </c>
      <c r="BH70" s="38">
        <f t="shared" si="21"/>
        <v>21354950.640000001</v>
      </c>
      <c r="BI70" s="38">
        <f t="shared" si="21"/>
        <v>2854</v>
      </c>
      <c r="BJ70" s="38">
        <f t="shared" si="21"/>
        <v>17453327.780000001</v>
      </c>
      <c r="BK70" s="38">
        <f t="shared" si="21"/>
        <v>1755</v>
      </c>
      <c r="BL70" s="38">
        <f t="shared" si="21"/>
        <v>8894039.0700000003</v>
      </c>
      <c r="BM70" s="38">
        <f t="shared" si="21"/>
        <v>25</v>
      </c>
      <c r="BN70" s="38">
        <f t="shared" si="21"/>
        <v>58007.3</v>
      </c>
      <c r="BO70" s="38">
        <f t="shared" si="21"/>
        <v>1192</v>
      </c>
      <c r="BP70" s="38">
        <f t="shared" ref="BP70:EA70" si="22">SUM(BP61:BP69)</f>
        <v>5092011.8199999994</v>
      </c>
      <c r="BQ70" s="38">
        <f t="shared" si="22"/>
        <v>1125</v>
      </c>
      <c r="BR70" s="38">
        <f t="shared" si="22"/>
        <v>4203191.6000000006</v>
      </c>
      <c r="BS70" s="38">
        <f t="shared" si="22"/>
        <v>848</v>
      </c>
      <c r="BT70" s="38">
        <f t="shared" si="22"/>
        <v>1675735.58</v>
      </c>
      <c r="BU70" s="38">
        <f t="shared" si="22"/>
        <v>12</v>
      </c>
      <c r="BV70" s="38">
        <f t="shared" si="22"/>
        <v>5380</v>
      </c>
      <c r="BW70" s="38">
        <f t="shared" si="22"/>
        <v>39</v>
      </c>
      <c r="BX70" s="38">
        <f t="shared" si="22"/>
        <v>102314.91</v>
      </c>
      <c r="BY70" s="38">
        <f t="shared" si="22"/>
        <v>36</v>
      </c>
      <c r="BZ70" s="38">
        <f t="shared" si="22"/>
        <v>91564.89</v>
      </c>
      <c r="CA70" s="38">
        <f t="shared" si="22"/>
        <v>25</v>
      </c>
      <c r="CB70" s="38">
        <f t="shared" si="22"/>
        <v>46601.509999999995</v>
      </c>
      <c r="CC70" s="38">
        <f t="shared" si="22"/>
        <v>0</v>
      </c>
      <c r="CD70" s="38">
        <f t="shared" si="22"/>
        <v>0</v>
      </c>
      <c r="CE70" s="38">
        <f t="shared" si="22"/>
        <v>29</v>
      </c>
      <c r="CF70" s="38">
        <f t="shared" si="22"/>
        <v>141066.08000000002</v>
      </c>
      <c r="CG70" s="38">
        <f t="shared" si="22"/>
        <v>25</v>
      </c>
      <c r="CH70" s="38">
        <f t="shared" si="22"/>
        <v>123151.78</v>
      </c>
      <c r="CI70" s="38">
        <f t="shared" si="22"/>
        <v>13</v>
      </c>
      <c r="CJ70" s="38">
        <f t="shared" si="22"/>
        <v>65564</v>
      </c>
      <c r="CK70" s="38">
        <f t="shared" si="22"/>
        <v>0</v>
      </c>
      <c r="CL70" s="38">
        <f t="shared" si="22"/>
        <v>0</v>
      </c>
      <c r="CM70" s="38">
        <f t="shared" si="22"/>
        <v>12</v>
      </c>
      <c r="CN70" s="38">
        <f t="shared" si="22"/>
        <v>40794.5</v>
      </c>
      <c r="CO70" s="38">
        <f t="shared" si="22"/>
        <v>11</v>
      </c>
      <c r="CP70" s="38">
        <f t="shared" si="22"/>
        <v>38294.5</v>
      </c>
      <c r="CQ70" s="38">
        <f t="shared" si="22"/>
        <v>7</v>
      </c>
      <c r="CR70" s="38">
        <f t="shared" si="22"/>
        <v>9320</v>
      </c>
      <c r="CS70" s="38">
        <f t="shared" si="22"/>
        <v>0</v>
      </c>
      <c r="CT70" s="38">
        <f t="shared" si="22"/>
        <v>0</v>
      </c>
      <c r="CU70" s="38">
        <f t="shared" si="22"/>
        <v>5</v>
      </c>
      <c r="CV70" s="38">
        <f t="shared" si="22"/>
        <v>9625.08</v>
      </c>
      <c r="CW70" s="38">
        <f t="shared" si="22"/>
        <v>4</v>
      </c>
      <c r="CX70" s="38">
        <f t="shared" si="22"/>
        <v>9367.5</v>
      </c>
      <c r="CY70" s="38">
        <f t="shared" si="22"/>
        <v>4</v>
      </c>
      <c r="CZ70" s="38">
        <f t="shared" si="22"/>
        <v>9367.5</v>
      </c>
      <c r="DA70" s="38">
        <f t="shared" si="22"/>
        <v>0</v>
      </c>
      <c r="DB70" s="38">
        <f t="shared" si="22"/>
        <v>0</v>
      </c>
      <c r="DC70" s="38">
        <f t="shared" si="22"/>
        <v>45</v>
      </c>
      <c r="DD70" s="38">
        <f t="shared" si="22"/>
        <v>1814163.58</v>
      </c>
      <c r="DE70" s="38">
        <f t="shared" si="22"/>
        <v>39</v>
      </c>
      <c r="DF70" s="38">
        <f t="shared" si="22"/>
        <v>338026.18999999994</v>
      </c>
      <c r="DG70" s="38">
        <f t="shared" si="22"/>
        <v>21</v>
      </c>
      <c r="DH70" s="38">
        <f t="shared" si="22"/>
        <v>180864.08</v>
      </c>
      <c r="DI70" s="38">
        <f t="shared" si="22"/>
        <v>0</v>
      </c>
      <c r="DJ70" s="38">
        <f t="shared" si="22"/>
        <v>0</v>
      </c>
      <c r="DK70" s="38">
        <f t="shared" si="22"/>
        <v>4</v>
      </c>
      <c r="DL70" s="38">
        <f t="shared" si="22"/>
        <v>4859.5</v>
      </c>
      <c r="DM70" s="38">
        <f t="shared" si="22"/>
        <v>4</v>
      </c>
      <c r="DN70" s="38">
        <f t="shared" si="22"/>
        <v>4859.5</v>
      </c>
      <c r="DO70" s="38">
        <f t="shared" si="22"/>
        <v>2</v>
      </c>
      <c r="DP70" s="38">
        <f t="shared" si="22"/>
        <v>236</v>
      </c>
      <c r="DQ70" s="38">
        <f t="shared" si="22"/>
        <v>0</v>
      </c>
      <c r="DR70" s="38">
        <f t="shared" si="22"/>
        <v>0</v>
      </c>
      <c r="DS70" s="38">
        <f t="shared" si="22"/>
        <v>3078</v>
      </c>
      <c r="DT70" s="38">
        <f t="shared" si="22"/>
        <v>4553844.6400000006</v>
      </c>
      <c r="DU70" s="38">
        <f t="shared" si="22"/>
        <v>2920</v>
      </c>
      <c r="DV70" s="38">
        <f t="shared" si="22"/>
        <v>4265697.67</v>
      </c>
      <c r="DW70" s="38">
        <f t="shared" si="22"/>
        <v>2326</v>
      </c>
      <c r="DX70" s="38">
        <f t="shared" si="22"/>
        <v>3482864.1999999997</v>
      </c>
      <c r="DY70" s="38">
        <f t="shared" si="22"/>
        <v>15</v>
      </c>
      <c r="DZ70" s="38">
        <f t="shared" si="22"/>
        <v>20013</v>
      </c>
      <c r="EA70" s="38">
        <f t="shared" si="22"/>
        <v>4741</v>
      </c>
      <c r="EB70" s="38">
        <f t="shared" ref="EB70:EX70" si="23">SUM(EB61:EB69)</f>
        <v>6865847.0899999999</v>
      </c>
      <c r="EC70" s="38">
        <f t="shared" si="23"/>
        <v>4635</v>
      </c>
      <c r="ED70" s="38">
        <f t="shared" si="23"/>
        <v>6686830.6200000001</v>
      </c>
      <c r="EE70" s="38">
        <f t="shared" si="23"/>
        <v>3573</v>
      </c>
      <c r="EF70" s="38">
        <f t="shared" si="23"/>
        <v>4158117.1000000006</v>
      </c>
      <c r="EG70" s="38">
        <f t="shared" si="23"/>
        <v>33</v>
      </c>
      <c r="EH70" s="38">
        <f t="shared" si="23"/>
        <v>19324</v>
      </c>
      <c r="EI70" s="38">
        <f t="shared" si="23"/>
        <v>1380</v>
      </c>
      <c r="EJ70" s="38">
        <f t="shared" si="23"/>
        <v>3353676.5300000003</v>
      </c>
      <c r="EK70" s="38">
        <f t="shared" si="23"/>
        <v>1314</v>
      </c>
      <c r="EL70" s="38">
        <f t="shared" si="23"/>
        <v>3063482.63</v>
      </c>
      <c r="EM70" s="38">
        <f t="shared" si="23"/>
        <v>461</v>
      </c>
      <c r="EN70" s="38">
        <f t="shared" si="23"/>
        <v>973296.18</v>
      </c>
      <c r="EO70" s="38">
        <f t="shared" si="23"/>
        <v>3</v>
      </c>
      <c r="EP70" s="38">
        <f t="shared" si="23"/>
        <v>6200</v>
      </c>
      <c r="EQ70" s="38">
        <f t="shared" si="23"/>
        <v>239</v>
      </c>
      <c r="ER70" s="38">
        <f t="shared" si="23"/>
        <v>576669.22</v>
      </c>
      <c r="ES70" s="38">
        <f t="shared" si="23"/>
        <v>224</v>
      </c>
      <c r="ET70" s="38">
        <f t="shared" si="23"/>
        <v>401130.48000000004</v>
      </c>
      <c r="EU70" s="38">
        <f t="shared" si="23"/>
        <v>100</v>
      </c>
      <c r="EV70" s="38">
        <f t="shared" si="23"/>
        <v>218776.74</v>
      </c>
      <c r="EW70" s="38">
        <f t="shared" si="23"/>
        <v>2</v>
      </c>
      <c r="EX70" s="38">
        <f t="shared" si="23"/>
        <v>10000</v>
      </c>
    </row>
    <row r="71" spans="1:154" s="18" customFormat="1" x14ac:dyDescent="0.2">
      <c r="C71" s="28"/>
      <c r="D71" s="28"/>
      <c r="AN71" s="21"/>
      <c r="AO71" s="21"/>
      <c r="AP71" s="21"/>
      <c r="AQ71" s="21"/>
      <c r="AR71" s="21"/>
      <c r="AS71" s="21"/>
      <c r="AT71" s="21"/>
      <c r="AU71" s="21"/>
      <c r="CA71" s="21"/>
      <c r="CB71" s="21"/>
      <c r="CC71" s="21"/>
      <c r="CD71" s="21"/>
      <c r="CE71" s="21"/>
      <c r="CF71" s="21"/>
      <c r="CG71" s="21"/>
      <c r="CH71" s="21"/>
      <c r="CI71" s="21"/>
      <c r="CJ71" s="21"/>
      <c r="CK71" s="21"/>
      <c r="CL71" s="21"/>
      <c r="CM71" s="21"/>
      <c r="CN71" s="21"/>
      <c r="CO71" s="21"/>
      <c r="CP71" s="21"/>
      <c r="CQ71" s="21"/>
      <c r="CR71" s="21"/>
      <c r="CS71" s="21"/>
      <c r="CT71" s="21"/>
      <c r="CU71" s="21"/>
      <c r="CV71" s="21"/>
      <c r="CW71" s="21"/>
      <c r="CX71" s="21"/>
      <c r="CY71" s="21"/>
      <c r="CZ71" s="21"/>
      <c r="DA71" s="21"/>
      <c r="DB71" s="21"/>
      <c r="DC71" s="21"/>
      <c r="DD71" s="21"/>
      <c r="DE71" s="21"/>
      <c r="DF71" s="21"/>
      <c r="DG71" s="21"/>
      <c r="DH71" s="21"/>
      <c r="DI71" s="21"/>
      <c r="DJ71" s="21"/>
      <c r="DK71" s="21"/>
      <c r="DL71" s="21"/>
      <c r="DM71" s="21"/>
      <c r="DN71" s="21"/>
      <c r="DO71" s="21"/>
      <c r="DP71" s="21"/>
      <c r="DQ71" s="21"/>
      <c r="DR71" s="21"/>
      <c r="DS71" s="21"/>
      <c r="DT71" s="21"/>
      <c r="DU71" s="21"/>
      <c r="DV71" s="21"/>
      <c r="DW71" s="21"/>
      <c r="DX71" s="21"/>
      <c r="DY71" s="21"/>
      <c r="DZ71" s="21"/>
      <c r="EA71" s="21"/>
      <c r="EB71" s="21"/>
      <c r="EC71" s="21"/>
      <c r="ED71" s="21"/>
      <c r="EE71" s="21"/>
      <c r="EF71" s="21"/>
      <c r="EG71" s="21"/>
      <c r="EH71" s="21"/>
      <c r="EI71" s="21"/>
      <c r="EJ71" s="21"/>
      <c r="EK71" s="21"/>
      <c r="EL71" s="21"/>
      <c r="EM71" s="21"/>
      <c r="EN71" s="21"/>
      <c r="EO71" s="21"/>
      <c r="EP71" s="21"/>
      <c r="EQ71" s="21"/>
      <c r="ER71" s="21"/>
      <c r="ES71" s="21"/>
      <c r="ET71" s="21"/>
      <c r="EU71" s="21"/>
      <c r="EV71" s="21"/>
      <c r="EW71" s="21"/>
      <c r="EX71" s="21"/>
    </row>
    <row r="72" spans="1:154" s="18" customFormat="1" x14ac:dyDescent="0.2">
      <c r="C72" s="28"/>
      <c r="D72" s="28"/>
      <c r="E72" s="29"/>
      <c r="AN72" s="21"/>
      <c r="AO72" s="21"/>
      <c r="AP72" s="21"/>
      <c r="AQ72" s="21"/>
      <c r="AR72" s="21"/>
      <c r="AS72" s="21"/>
      <c r="AT72" s="21"/>
      <c r="AU72" s="21"/>
    </row>
    <row r="73" spans="1:154" s="18" customFormat="1" x14ac:dyDescent="0.2">
      <c r="C73" s="29"/>
      <c r="D73" s="29"/>
      <c r="E73" s="29"/>
      <c r="AN73" s="21"/>
      <c r="AO73" s="21"/>
      <c r="AP73" s="21"/>
      <c r="AQ73" s="21"/>
      <c r="AR73" s="21"/>
      <c r="AS73" s="21"/>
      <c r="AT73" s="21"/>
      <c r="AU73" s="21"/>
    </row>
    <row r="74" spans="1:154" s="18" customFormat="1" x14ac:dyDescent="0.2">
      <c r="C74" s="28"/>
      <c r="D74" s="28"/>
      <c r="AN74" s="21"/>
      <c r="AO74" s="21"/>
      <c r="AP74" s="21"/>
      <c r="AQ74" s="21"/>
      <c r="AR74" s="21"/>
      <c r="AS74" s="21"/>
      <c r="AT74" s="21"/>
      <c r="AU74" s="21"/>
    </row>
  </sheetData>
  <mergeCells count="648">
    <mergeCell ref="EW58:EX58"/>
    <mergeCell ref="EE58:EF58"/>
    <mergeCell ref="EG58:EH58"/>
    <mergeCell ref="EK58:EK59"/>
    <mergeCell ref="EL58:EL59"/>
    <mergeCell ref="EM58:EN58"/>
    <mergeCell ref="EO58:EP58"/>
    <mergeCell ref="ES58:ES59"/>
    <mergeCell ref="ET58:ET59"/>
    <mergeCell ref="EU58:EV58"/>
    <mergeCell ref="BA58:BA59"/>
    <mergeCell ref="BB58:BB59"/>
    <mergeCell ref="BC58:BD58"/>
    <mergeCell ref="BE58:BF58"/>
    <mergeCell ref="BI58:BI59"/>
    <mergeCell ref="BJ58:BJ59"/>
    <mergeCell ref="BK58:BL58"/>
    <mergeCell ref="BM58:BN58"/>
    <mergeCell ref="BQ58:BQ59"/>
    <mergeCell ref="EQ57:EQ59"/>
    <mergeCell ref="ER57:ER59"/>
    <mergeCell ref="ES57:EX57"/>
    <mergeCell ref="E58:E59"/>
    <mergeCell ref="F58:F59"/>
    <mergeCell ref="G58:H58"/>
    <mergeCell ref="I58:J58"/>
    <mergeCell ref="M58:M59"/>
    <mergeCell ref="N58:N59"/>
    <mergeCell ref="O58:P58"/>
    <mergeCell ref="Q58:R58"/>
    <mergeCell ref="U58:U59"/>
    <mergeCell ref="V58:V59"/>
    <mergeCell ref="W58:X58"/>
    <mergeCell ref="Y58:Z58"/>
    <mergeCell ref="AC58:AC59"/>
    <mergeCell ref="AD58:AD59"/>
    <mergeCell ref="AE58:AF58"/>
    <mergeCell ref="AG58:AH58"/>
    <mergeCell ref="AK58:AK59"/>
    <mergeCell ref="AL58:AL59"/>
    <mergeCell ref="AM58:AN58"/>
    <mergeCell ref="AO58:AP58"/>
    <mergeCell ref="AS58:AS59"/>
    <mergeCell ref="DC57:DC59"/>
    <mergeCell ref="DD57:DD59"/>
    <mergeCell ref="DE57:DJ57"/>
    <mergeCell ref="DK57:DK59"/>
    <mergeCell ref="DL57:DL59"/>
    <mergeCell ref="DM57:DR57"/>
    <mergeCell ref="DS57:DS59"/>
    <mergeCell ref="DT57:DT59"/>
    <mergeCell ref="DU57:DZ57"/>
    <mergeCell ref="DE58:DE59"/>
    <mergeCell ref="DF58:DF59"/>
    <mergeCell ref="DG58:DH58"/>
    <mergeCell ref="DI58:DJ58"/>
    <mergeCell ref="DM58:DM59"/>
    <mergeCell ref="DN58:DN59"/>
    <mergeCell ref="DO58:DP58"/>
    <mergeCell ref="DQ58:DR58"/>
    <mergeCell ref="DU58:DU59"/>
    <mergeCell ref="DV58:DV59"/>
    <mergeCell ref="DW58:DX58"/>
    <mergeCell ref="DY58:DZ58"/>
    <mergeCell ref="CE57:CE59"/>
    <mergeCell ref="CF57:CF59"/>
    <mergeCell ref="CG57:CL57"/>
    <mergeCell ref="CM57:CM59"/>
    <mergeCell ref="CN57:CN59"/>
    <mergeCell ref="CO57:CT57"/>
    <mergeCell ref="CU57:CU59"/>
    <mergeCell ref="CV57:CV59"/>
    <mergeCell ref="CW57:DB57"/>
    <mergeCell ref="CG58:CG59"/>
    <mergeCell ref="CH58:CH59"/>
    <mergeCell ref="CI58:CJ58"/>
    <mergeCell ref="CK58:CL58"/>
    <mergeCell ref="CO58:CO59"/>
    <mergeCell ref="CP58:CP59"/>
    <mergeCell ref="CQ58:CR58"/>
    <mergeCell ref="CS58:CT58"/>
    <mergeCell ref="CW58:CW59"/>
    <mergeCell ref="CX58:CX59"/>
    <mergeCell ref="CY58:CZ58"/>
    <mergeCell ref="DA58:DB58"/>
    <mergeCell ref="BG57:BG59"/>
    <mergeCell ref="BH57:BH59"/>
    <mergeCell ref="BI57:BN57"/>
    <mergeCell ref="BO57:BO59"/>
    <mergeCell ref="BP57:BP59"/>
    <mergeCell ref="BQ57:BV57"/>
    <mergeCell ref="BW57:BW59"/>
    <mergeCell ref="BX57:BX59"/>
    <mergeCell ref="BY57:CD57"/>
    <mergeCell ref="BR58:BR59"/>
    <mergeCell ref="BS58:BT58"/>
    <mergeCell ref="BU58:BV58"/>
    <mergeCell ref="BY58:BY59"/>
    <mergeCell ref="BZ58:BZ59"/>
    <mergeCell ref="CA58:CB58"/>
    <mergeCell ref="CC58:CD58"/>
    <mergeCell ref="CM56:CT56"/>
    <mergeCell ref="CU56:DB56"/>
    <mergeCell ref="DC56:DJ56"/>
    <mergeCell ref="DK56:DR56"/>
    <mergeCell ref="DS56:DZ56"/>
    <mergeCell ref="EA56:EH56"/>
    <mergeCell ref="EI56:EP56"/>
    <mergeCell ref="EQ56:EX56"/>
    <mergeCell ref="C57:C59"/>
    <mergeCell ref="D57:D59"/>
    <mergeCell ref="E57:J57"/>
    <mergeCell ref="K57:K59"/>
    <mergeCell ref="L57:L59"/>
    <mergeCell ref="M57:R57"/>
    <mergeCell ref="S57:S59"/>
    <mergeCell ref="T57:T59"/>
    <mergeCell ref="U57:Z57"/>
    <mergeCell ref="AA57:AA59"/>
    <mergeCell ref="AB57:AB59"/>
    <mergeCell ref="AC57:AH57"/>
    <mergeCell ref="AI57:AI59"/>
    <mergeCell ref="AJ57:AJ59"/>
    <mergeCell ref="AK57:AP57"/>
    <mergeCell ref="AQ57:AQ59"/>
    <mergeCell ref="ES40:ES41"/>
    <mergeCell ref="ET40:ET41"/>
    <mergeCell ref="EU40:EV40"/>
    <mergeCell ref="EW40:EX40"/>
    <mergeCell ref="A55:A59"/>
    <mergeCell ref="B55:B59"/>
    <mergeCell ref="C55:J56"/>
    <mergeCell ref="K55:AP55"/>
    <mergeCell ref="AQ55:BF55"/>
    <mergeCell ref="BG55:BV55"/>
    <mergeCell ref="BW55:CL55"/>
    <mergeCell ref="CM55:DB55"/>
    <mergeCell ref="DC55:DR55"/>
    <mergeCell ref="DS55:EH55"/>
    <mergeCell ref="EI55:EX55"/>
    <mergeCell ref="K56:R56"/>
    <mergeCell ref="S56:Z56"/>
    <mergeCell ref="AA56:AH56"/>
    <mergeCell ref="AI56:AP56"/>
    <mergeCell ref="AQ56:AX56"/>
    <mergeCell ref="AY56:BF56"/>
    <mergeCell ref="BG56:BN56"/>
    <mergeCell ref="BO56:BV56"/>
    <mergeCell ref="BW56:CD56"/>
    <mergeCell ref="CP40:CP41"/>
    <mergeCell ref="CQ40:CR40"/>
    <mergeCell ref="CS40:CT40"/>
    <mergeCell ref="CW40:CW41"/>
    <mergeCell ref="CX40:CX41"/>
    <mergeCell ref="CY40:CZ40"/>
    <mergeCell ref="DA40:DB40"/>
    <mergeCell ref="DE40:DE41"/>
    <mergeCell ref="DF40:DF41"/>
    <mergeCell ref="BA40:BA41"/>
    <mergeCell ref="BB40:BB41"/>
    <mergeCell ref="BC40:BD40"/>
    <mergeCell ref="BE40:BF40"/>
    <mergeCell ref="BI40:BI41"/>
    <mergeCell ref="BJ40:BJ41"/>
    <mergeCell ref="BK40:BL40"/>
    <mergeCell ref="BM40:BN40"/>
    <mergeCell ref="BQ40:BQ41"/>
    <mergeCell ref="EQ39:EQ41"/>
    <mergeCell ref="ER39:ER41"/>
    <mergeCell ref="ES39:EX39"/>
    <mergeCell ref="E40:E41"/>
    <mergeCell ref="F40:F41"/>
    <mergeCell ref="G40:H40"/>
    <mergeCell ref="I40:J40"/>
    <mergeCell ref="M40:M41"/>
    <mergeCell ref="N40:N41"/>
    <mergeCell ref="O40:P40"/>
    <mergeCell ref="Q40:R40"/>
    <mergeCell ref="U40:U41"/>
    <mergeCell ref="V40:V41"/>
    <mergeCell ref="W40:X40"/>
    <mergeCell ref="Y40:Z40"/>
    <mergeCell ref="AC40:AC41"/>
    <mergeCell ref="AD40:AD41"/>
    <mergeCell ref="AE40:AF40"/>
    <mergeCell ref="AG40:AH40"/>
    <mergeCell ref="AK40:AK41"/>
    <mergeCell ref="AL40:AL41"/>
    <mergeCell ref="AM40:AN40"/>
    <mergeCell ref="AO40:AP40"/>
    <mergeCell ref="AS40:AS41"/>
    <mergeCell ref="DS39:DS41"/>
    <mergeCell ref="DT39:DT41"/>
    <mergeCell ref="DU39:DZ39"/>
    <mergeCell ref="EA39:EA41"/>
    <mergeCell ref="EB39:EB41"/>
    <mergeCell ref="EC39:EH39"/>
    <mergeCell ref="EI39:EI41"/>
    <mergeCell ref="EJ39:EJ41"/>
    <mergeCell ref="EK39:EP39"/>
    <mergeCell ref="DU40:DU41"/>
    <mergeCell ref="DV40:DV41"/>
    <mergeCell ref="DW40:DX40"/>
    <mergeCell ref="DY40:DZ40"/>
    <mergeCell ref="EC40:EC41"/>
    <mergeCell ref="ED40:ED41"/>
    <mergeCell ref="EE40:EF40"/>
    <mergeCell ref="EG40:EH40"/>
    <mergeCell ref="EK40:EK41"/>
    <mergeCell ref="EL40:EL41"/>
    <mergeCell ref="EM40:EN40"/>
    <mergeCell ref="EO40:EP40"/>
    <mergeCell ref="CU39:CU41"/>
    <mergeCell ref="CV39:CV41"/>
    <mergeCell ref="CW39:DB39"/>
    <mergeCell ref="DC39:DC41"/>
    <mergeCell ref="DD39:DD41"/>
    <mergeCell ref="DE39:DJ39"/>
    <mergeCell ref="DK39:DK41"/>
    <mergeCell ref="DL39:DL41"/>
    <mergeCell ref="DM39:DR39"/>
    <mergeCell ref="DG40:DH40"/>
    <mergeCell ref="DI40:DJ40"/>
    <mergeCell ref="DM40:DM41"/>
    <mergeCell ref="DN40:DN41"/>
    <mergeCell ref="DO40:DP40"/>
    <mergeCell ref="DQ40:DR40"/>
    <mergeCell ref="BQ39:BV39"/>
    <mergeCell ref="BW39:BW41"/>
    <mergeCell ref="BX39:BX41"/>
    <mergeCell ref="BY39:CD39"/>
    <mergeCell ref="CE39:CE41"/>
    <mergeCell ref="CF39:CF41"/>
    <mergeCell ref="CG39:CL39"/>
    <mergeCell ref="CM39:CM41"/>
    <mergeCell ref="CN39:CN41"/>
    <mergeCell ref="BR40:BR41"/>
    <mergeCell ref="BS40:BT40"/>
    <mergeCell ref="BU40:BV40"/>
    <mergeCell ref="BY40:BY41"/>
    <mergeCell ref="BZ40:BZ41"/>
    <mergeCell ref="CA40:CB40"/>
    <mergeCell ref="CC40:CD40"/>
    <mergeCell ref="CG40:CG41"/>
    <mergeCell ref="CH40:CH41"/>
    <mergeCell ref="CI40:CJ40"/>
    <mergeCell ref="CK40:CL40"/>
    <mergeCell ref="EQ38:EX38"/>
    <mergeCell ref="C39:C41"/>
    <mergeCell ref="D39:D41"/>
    <mergeCell ref="E39:J39"/>
    <mergeCell ref="K39:K41"/>
    <mergeCell ref="L39:L41"/>
    <mergeCell ref="M39:R39"/>
    <mergeCell ref="S39:S41"/>
    <mergeCell ref="T39:T41"/>
    <mergeCell ref="U39:Z39"/>
    <mergeCell ref="AA39:AA41"/>
    <mergeCell ref="AB39:AB41"/>
    <mergeCell ref="AC39:AH39"/>
    <mergeCell ref="AI39:AI41"/>
    <mergeCell ref="AJ39:AJ41"/>
    <mergeCell ref="AK39:AP39"/>
    <mergeCell ref="AQ39:AQ41"/>
    <mergeCell ref="AR39:AR41"/>
    <mergeCell ref="AS39:AX39"/>
    <mergeCell ref="AY39:AY41"/>
    <mergeCell ref="AZ39:AZ41"/>
    <mergeCell ref="BA39:BF39"/>
    <mergeCell ref="BG39:BG41"/>
    <mergeCell ref="BH39:BH41"/>
    <mergeCell ref="ET23:ET24"/>
    <mergeCell ref="EU23:EV23"/>
    <mergeCell ref="EW23:EX23"/>
    <mergeCell ref="A37:A41"/>
    <mergeCell ref="B37:B41"/>
    <mergeCell ref="C37:J38"/>
    <mergeCell ref="K37:AP37"/>
    <mergeCell ref="AQ37:BF37"/>
    <mergeCell ref="BG37:BV37"/>
    <mergeCell ref="BW37:CL37"/>
    <mergeCell ref="CM37:DB37"/>
    <mergeCell ref="DC37:DR37"/>
    <mergeCell ref="DS37:EH37"/>
    <mergeCell ref="EI37:EX37"/>
    <mergeCell ref="K38:R38"/>
    <mergeCell ref="S38:Z38"/>
    <mergeCell ref="AA38:AH38"/>
    <mergeCell ref="AI38:AP38"/>
    <mergeCell ref="AQ38:AX38"/>
    <mergeCell ref="AY38:BF38"/>
    <mergeCell ref="BG38:BN38"/>
    <mergeCell ref="BO38:BV38"/>
    <mergeCell ref="BW38:CD38"/>
    <mergeCell ref="CE38:CL38"/>
    <mergeCell ref="EC23:EC24"/>
    <mergeCell ref="ED23:ED24"/>
    <mergeCell ref="EE23:EF23"/>
    <mergeCell ref="EG23:EH23"/>
    <mergeCell ref="EK23:EK24"/>
    <mergeCell ref="EL23:EL24"/>
    <mergeCell ref="EM23:EN23"/>
    <mergeCell ref="EO23:EP23"/>
    <mergeCell ref="ES23:ES24"/>
    <mergeCell ref="CW23:CW24"/>
    <mergeCell ref="CX23:CX24"/>
    <mergeCell ref="CY23:CZ23"/>
    <mergeCell ref="DA23:DB23"/>
    <mergeCell ref="DE23:DE24"/>
    <mergeCell ref="DF23:DF24"/>
    <mergeCell ref="DG23:DH23"/>
    <mergeCell ref="DI23:DJ23"/>
    <mergeCell ref="DM23:DM24"/>
    <mergeCell ref="BJ23:BJ24"/>
    <mergeCell ref="BK23:BL23"/>
    <mergeCell ref="BM23:BN23"/>
    <mergeCell ref="BQ23:BQ24"/>
    <mergeCell ref="BR23:BR24"/>
    <mergeCell ref="BS23:BT23"/>
    <mergeCell ref="BU23:BV23"/>
    <mergeCell ref="BY23:BY24"/>
    <mergeCell ref="BZ23:BZ24"/>
    <mergeCell ref="EI22:EI24"/>
    <mergeCell ref="EJ22:EJ24"/>
    <mergeCell ref="EK22:EP22"/>
    <mergeCell ref="EQ22:EQ24"/>
    <mergeCell ref="ER22:ER24"/>
    <mergeCell ref="ES22:EX22"/>
    <mergeCell ref="E23:E24"/>
    <mergeCell ref="F23:F24"/>
    <mergeCell ref="G23:H23"/>
    <mergeCell ref="I23:J23"/>
    <mergeCell ref="M23:M24"/>
    <mergeCell ref="N23:N24"/>
    <mergeCell ref="O23:P23"/>
    <mergeCell ref="Q23:R23"/>
    <mergeCell ref="U23:U24"/>
    <mergeCell ref="V23:V24"/>
    <mergeCell ref="W23:X23"/>
    <mergeCell ref="Y23:Z23"/>
    <mergeCell ref="AC23:AC24"/>
    <mergeCell ref="AD23:AD24"/>
    <mergeCell ref="AE23:AF23"/>
    <mergeCell ref="AG23:AH23"/>
    <mergeCell ref="AK23:AK24"/>
    <mergeCell ref="AL23:AL24"/>
    <mergeCell ref="DC22:DC24"/>
    <mergeCell ref="DD22:DD24"/>
    <mergeCell ref="DE22:DJ22"/>
    <mergeCell ref="DK22:DK24"/>
    <mergeCell ref="DL22:DL24"/>
    <mergeCell ref="DM22:DR22"/>
    <mergeCell ref="DS22:DS24"/>
    <mergeCell ref="DT22:DT24"/>
    <mergeCell ref="DU22:DZ22"/>
    <mergeCell ref="DN23:DN24"/>
    <mergeCell ref="DO23:DP23"/>
    <mergeCell ref="DQ23:DR23"/>
    <mergeCell ref="DU23:DU24"/>
    <mergeCell ref="DV23:DV24"/>
    <mergeCell ref="DW23:DX23"/>
    <mergeCell ref="DY23:DZ23"/>
    <mergeCell ref="BW22:BW24"/>
    <mergeCell ref="BX22:BX24"/>
    <mergeCell ref="BY22:CD22"/>
    <mergeCell ref="CE22:CE24"/>
    <mergeCell ref="CF22:CF24"/>
    <mergeCell ref="CG22:CL22"/>
    <mergeCell ref="CM22:CM24"/>
    <mergeCell ref="CN22:CN24"/>
    <mergeCell ref="CO22:CT22"/>
    <mergeCell ref="CA23:CB23"/>
    <mergeCell ref="CC23:CD23"/>
    <mergeCell ref="CG23:CG24"/>
    <mergeCell ref="CH23:CH24"/>
    <mergeCell ref="CI23:CJ23"/>
    <mergeCell ref="CK23:CL23"/>
    <mergeCell ref="CO23:CO24"/>
    <mergeCell ref="CP23:CP24"/>
    <mergeCell ref="CQ23:CR23"/>
    <mergeCell ref="CS23:CT23"/>
    <mergeCell ref="DS20:EH20"/>
    <mergeCell ref="EI20:EX20"/>
    <mergeCell ref="K21:R21"/>
    <mergeCell ref="S21:Z21"/>
    <mergeCell ref="AA21:AH21"/>
    <mergeCell ref="AI21:AP21"/>
    <mergeCell ref="AQ21:AX21"/>
    <mergeCell ref="AY21:BF21"/>
    <mergeCell ref="BG21:BN21"/>
    <mergeCell ref="BO21:BV21"/>
    <mergeCell ref="BW21:CD21"/>
    <mergeCell ref="CE21:CL21"/>
    <mergeCell ref="CM21:CT21"/>
    <mergeCell ref="CU21:DB21"/>
    <mergeCell ref="DC21:DJ21"/>
    <mergeCell ref="DK21:DR21"/>
    <mergeCell ref="DS21:DZ21"/>
    <mergeCell ref="EA21:EH21"/>
    <mergeCell ref="EI21:EP21"/>
    <mergeCell ref="EQ21:EX21"/>
    <mergeCell ref="A20:A24"/>
    <mergeCell ref="B20:B24"/>
    <mergeCell ref="C20:J21"/>
    <mergeCell ref="K20:AP20"/>
    <mergeCell ref="AQ20:BF20"/>
    <mergeCell ref="BG20:BV20"/>
    <mergeCell ref="BW20:CL20"/>
    <mergeCell ref="CM20:DB20"/>
    <mergeCell ref="DC20:DR20"/>
    <mergeCell ref="C22:C24"/>
    <mergeCell ref="D22:D24"/>
    <mergeCell ref="E22:J22"/>
    <mergeCell ref="K22:K24"/>
    <mergeCell ref="L22:L24"/>
    <mergeCell ref="M22:R22"/>
    <mergeCell ref="S22:S24"/>
    <mergeCell ref="T22:T24"/>
    <mergeCell ref="U22:Z22"/>
    <mergeCell ref="AA22:AA24"/>
    <mergeCell ref="AB22:AB24"/>
    <mergeCell ref="AC22:AH22"/>
    <mergeCell ref="AI22:AI24"/>
    <mergeCell ref="AJ22:AJ24"/>
    <mergeCell ref="AK22:AP22"/>
    <mergeCell ref="DM6:DM7"/>
    <mergeCell ref="DN6:DN7"/>
    <mergeCell ref="DO6:DP6"/>
    <mergeCell ref="DQ6:DR6"/>
    <mergeCell ref="DU6:DU7"/>
    <mergeCell ref="DV6:DV7"/>
    <mergeCell ref="DW6:DX6"/>
    <mergeCell ref="DY6:DZ6"/>
    <mergeCell ref="EC6:EC7"/>
    <mergeCell ref="BY6:BY7"/>
    <mergeCell ref="BZ6:BZ7"/>
    <mergeCell ref="CA6:CB6"/>
    <mergeCell ref="CC6:CD6"/>
    <mergeCell ref="CG6:CG7"/>
    <mergeCell ref="CH6:CH7"/>
    <mergeCell ref="CI6:CJ6"/>
    <mergeCell ref="CK6:CL6"/>
    <mergeCell ref="CO6:CO7"/>
    <mergeCell ref="BA6:BA7"/>
    <mergeCell ref="BB6:BB7"/>
    <mergeCell ref="BC6:BD6"/>
    <mergeCell ref="BE6:BF6"/>
    <mergeCell ref="BI6:BI7"/>
    <mergeCell ref="BJ6:BJ7"/>
    <mergeCell ref="BK6:BL6"/>
    <mergeCell ref="BM6:BN6"/>
    <mergeCell ref="BQ6:BQ7"/>
    <mergeCell ref="AG6:AH6"/>
    <mergeCell ref="AK6:AK7"/>
    <mergeCell ref="AL6:AL7"/>
    <mergeCell ref="AM6:AN6"/>
    <mergeCell ref="AO6:AP6"/>
    <mergeCell ref="AS6:AS7"/>
    <mergeCell ref="AT6:AT7"/>
    <mergeCell ref="AU6:AV6"/>
    <mergeCell ref="AW6:AX6"/>
    <mergeCell ref="O6:P6"/>
    <mergeCell ref="Q6:R6"/>
    <mergeCell ref="U6:U7"/>
    <mergeCell ref="V6:V7"/>
    <mergeCell ref="W6:X6"/>
    <mergeCell ref="Y6:Z6"/>
    <mergeCell ref="AC6:AC7"/>
    <mergeCell ref="AD6:AD7"/>
    <mergeCell ref="AE6:AF6"/>
    <mergeCell ref="DT5:DT7"/>
    <mergeCell ref="DU5:DZ5"/>
    <mergeCell ref="EA5:EA7"/>
    <mergeCell ref="EB5:EB7"/>
    <mergeCell ref="EC5:EH5"/>
    <mergeCell ref="EI5:EI7"/>
    <mergeCell ref="EJ5:EJ7"/>
    <mergeCell ref="EK5:EP5"/>
    <mergeCell ref="EQ5:EQ7"/>
    <mergeCell ref="ED6:ED7"/>
    <mergeCell ref="EE6:EF6"/>
    <mergeCell ref="EG6:EH6"/>
    <mergeCell ref="EK6:EK7"/>
    <mergeCell ref="EL6:EL7"/>
    <mergeCell ref="EM6:EN6"/>
    <mergeCell ref="EO6:EP6"/>
    <mergeCell ref="CN5:CN7"/>
    <mergeCell ref="CO5:CT5"/>
    <mergeCell ref="CU5:CU7"/>
    <mergeCell ref="CV5:CV7"/>
    <mergeCell ref="CW5:DB5"/>
    <mergeCell ref="DC5:DC7"/>
    <mergeCell ref="DD5:DD7"/>
    <mergeCell ref="DE5:DJ5"/>
    <mergeCell ref="DK5:DK7"/>
    <mergeCell ref="CP6:CP7"/>
    <mergeCell ref="CQ6:CR6"/>
    <mergeCell ref="CS6:CT6"/>
    <mergeCell ref="CW6:CW7"/>
    <mergeCell ref="CX6:CX7"/>
    <mergeCell ref="CY6:CZ6"/>
    <mergeCell ref="DA6:DB6"/>
    <mergeCell ref="DE6:DE7"/>
    <mergeCell ref="DF6:DF7"/>
    <mergeCell ref="DG6:DH6"/>
    <mergeCell ref="DI6:DJ6"/>
    <mergeCell ref="EQ4:EX4"/>
    <mergeCell ref="C5:C7"/>
    <mergeCell ref="D5:D7"/>
    <mergeCell ref="E5:J5"/>
    <mergeCell ref="K5:K7"/>
    <mergeCell ref="L5:L7"/>
    <mergeCell ref="M5:R5"/>
    <mergeCell ref="S5:S7"/>
    <mergeCell ref="T5:T7"/>
    <mergeCell ref="U5:Z5"/>
    <mergeCell ref="AA5:AA7"/>
    <mergeCell ref="AB5:AB7"/>
    <mergeCell ref="AC5:AH5"/>
    <mergeCell ref="AI5:AI7"/>
    <mergeCell ref="AJ5:AJ7"/>
    <mergeCell ref="AK5:AP5"/>
    <mergeCell ref="AQ5:AQ7"/>
    <mergeCell ref="AR5:AR7"/>
    <mergeCell ref="AS5:AX5"/>
    <mergeCell ref="AY5:AY7"/>
    <mergeCell ref="AZ5:AZ7"/>
    <mergeCell ref="BA5:BF5"/>
    <mergeCell ref="BG5:BG7"/>
    <mergeCell ref="BH5:BH7"/>
    <mergeCell ref="AQ3:BF3"/>
    <mergeCell ref="BG3:BV3"/>
    <mergeCell ref="BW3:CL3"/>
    <mergeCell ref="CM3:DB3"/>
    <mergeCell ref="DC3:DR3"/>
    <mergeCell ref="DS3:EH3"/>
    <mergeCell ref="EI3:EX3"/>
    <mergeCell ref="K4:R4"/>
    <mergeCell ref="S4:Z4"/>
    <mergeCell ref="AA4:AH4"/>
    <mergeCell ref="AI4:AP4"/>
    <mergeCell ref="AQ4:AX4"/>
    <mergeCell ref="AY4:BF4"/>
    <mergeCell ref="BG4:BN4"/>
    <mergeCell ref="BO4:BV4"/>
    <mergeCell ref="BW4:CD4"/>
    <mergeCell ref="CE4:CL4"/>
    <mergeCell ref="CM4:CT4"/>
    <mergeCell ref="CU4:DB4"/>
    <mergeCell ref="DC4:DJ4"/>
    <mergeCell ref="DK4:DR4"/>
    <mergeCell ref="DS4:DZ4"/>
    <mergeCell ref="EA4:EH4"/>
    <mergeCell ref="EI4:EP4"/>
    <mergeCell ref="EA57:EA59"/>
    <mergeCell ref="EB57:EB59"/>
    <mergeCell ref="EC57:EH57"/>
    <mergeCell ref="EI57:EI59"/>
    <mergeCell ref="EJ57:EJ59"/>
    <mergeCell ref="EK57:EP57"/>
    <mergeCell ref="EC58:EC59"/>
    <mergeCell ref="ED58:ED59"/>
    <mergeCell ref="CE56:CL56"/>
    <mergeCell ref="AY57:AY59"/>
    <mergeCell ref="AZ57:AZ59"/>
    <mergeCell ref="BA57:BF57"/>
    <mergeCell ref="AR57:AR59"/>
    <mergeCell ref="AS57:AX57"/>
    <mergeCell ref="AT58:AT59"/>
    <mergeCell ref="AU58:AV58"/>
    <mergeCell ref="AW58:AX58"/>
    <mergeCell ref="DS38:DZ38"/>
    <mergeCell ref="EA38:EH38"/>
    <mergeCell ref="EI38:EP38"/>
    <mergeCell ref="CU38:DB38"/>
    <mergeCell ref="DC38:DJ38"/>
    <mergeCell ref="DK38:DR38"/>
    <mergeCell ref="CM38:CT38"/>
    <mergeCell ref="CO39:CT39"/>
    <mergeCell ref="CO40:CO41"/>
    <mergeCell ref="BI39:BN39"/>
    <mergeCell ref="BO39:BO41"/>
    <mergeCell ref="BP39:BP41"/>
    <mergeCell ref="AT40:AT41"/>
    <mergeCell ref="AU40:AV40"/>
    <mergeCell ref="AW40:AX40"/>
    <mergeCell ref="BA22:BF22"/>
    <mergeCell ref="BG22:BG24"/>
    <mergeCell ref="BH22:BH24"/>
    <mergeCell ref="BI22:BN22"/>
    <mergeCell ref="BO22:BO24"/>
    <mergeCell ref="BP22:BP24"/>
    <mergeCell ref="BQ22:BV22"/>
    <mergeCell ref="BA23:BA24"/>
    <mergeCell ref="BB23:BB24"/>
    <mergeCell ref="BC23:BD23"/>
    <mergeCell ref="BE23:BF23"/>
    <mergeCell ref="BI23:BI24"/>
    <mergeCell ref="AQ22:AQ24"/>
    <mergeCell ref="AR22:AR24"/>
    <mergeCell ref="AS22:AX22"/>
    <mergeCell ref="AY22:AY24"/>
    <mergeCell ref="AZ22:AZ24"/>
    <mergeCell ref="AM23:AN23"/>
    <mergeCell ref="AO23:AP23"/>
    <mergeCell ref="AS23:AS24"/>
    <mergeCell ref="AT23:AT24"/>
    <mergeCell ref="AU23:AV23"/>
    <mergeCell ref="AW23:AX23"/>
    <mergeCell ref="EA22:EA24"/>
    <mergeCell ref="EB22:EB24"/>
    <mergeCell ref="EC22:EH22"/>
    <mergeCell ref="CU22:CU24"/>
    <mergeCell ref="CV22:CV24"/>
    <mergeCell ref="CW22:DB22"/>
    <mergeCell ref="ER5:ER7"/>
    <mergeCell ref="ES5:EX5"/>
    <mergeCell ref="ES6:ES7"/>
    <mergeCell ref="ET6:ET7"/>
    <mergeCell ref="EU6:EV6"/>
    <mergeCell ref="EW6:EX6"/>
    <mergeCell ref="DL5:DL7"/>
    <mergeCell ref="DM5:DR5"/>
    <mergeCell ref="DS5:DS7"/>
    <mergeCell ref="CF5:CF7"/>
    <mergeCell ref="CG5:CL5"/>
    <mergeCell ref="CM5:CM7"/>
    <mergeCell ref="BI5:BN5"/>
    <mergeCell ref="BO5:BO7"/>
    <mergeCell ref="BP5:BP7"/>
    <mergeCell ref="BQ5:BV5"/>
    <mergeCell ref="BW5:BW7"/>
    <mergeCell ref="BX5:BX7"/>
    <mergeCell ref="BY5:CD5"/>
    <mergeCell ref="CE5:CE7"/>
    <mergeCell ref="BR6:BR7"/>
    <mergeCell ref="BS6:BT6"/>
    <mergeCell ref="BU6:BV6"/>
    <mergeCell ref="A3:A7"/>
    <mergeCell ref="B3:B7"/>
    <mergeCell ref="C3:J4"/>
    <mergeCell ref="K3:AP3"/>
    <mergeCell ref="E6:E7"/>
    <mergeCell ref="F6:F7"/>
    <mergeCell ref="G6:H6"/>
    <mergeCell ref="I6:J6"/>
    <mergeCell ref="M6:M7"/>
    <mergeCell ref="N6:N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Tilek</dc:creator>
  <cp:lastModifiedBy>Tilek</cp:lastModifiedBy>
  <dcterms:created xsi:type="dcterms:W3CDTF">2025-04-04T06:58:11Z</dcterms:created>
  <dcterms:modified xsi:type="dcterms:W3CDTF">2025-12-22T08:03:18Z</dcterms:modified>
</cp:coreProperties>
</file>