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20" tabRatio="883"/>
  </bookViews>
  <sheets>
    <sheet name="Баткен" sheetId="1" r:id="rId1"/>
    <sheet name="Жалал-Абад" sheetId="2" r:id="rId2"/>
    <sheet name="Ысык-Көл" sheetId="3" r:id="rId3"/>
    <sheet name="Нарын" sheetId="4" r:id="rId4"/>
    <sheet name="Ош обл" sheetId="5" r:id="rId5"/>
    <sheet name="Талас" sheetId="6" r:id="rId6"/>
    <sheet name="Чуй" sheetId="7" r:id="rId7"/>
    <sheet name="Бишкек ш." sheetId="8" r:id="rId8"/>
    <sheet name="Ош ш." sheetId="9" r:id="rId9"/>
    <sheet name="Лист1" sheetId="10" state="hidden" r:id="rId10"/>
  </sheets>
  <calcPr calcId="152511"/>
</workbook>
</file>

<file path=xl/calcChain.xml><?xml version="1.0" encoding="utf-8"?>
<calcChain xmlns="http://schemas.openxmlformats.org/spreadsheetml/2006/main">
  <c r="M6" i="10" l="1"/>
  <c r="L6" i="10"/>
  <c r="K6" i="10"/>
  <c r="J6" i="10"/>
  <c r="I6" i="10"/>
  <c r="H6" i="10"/>
  <c r="G6" i="10"/>
  <c r="F6" i="10"/>
  <c r="E6" i="10"/>
  <c r="D6" i="10"/>
  <c r="D7" i="10"/>
  <c r="E7" i="10"/>
  <c r="F7" i="10"/>
  <c r="G7" i="10"/>
  <c r="H7" i="10"/>
  <c r="I7" i="10"/>
  <c r="J7" i="10"/>
  <c r="K7" i="10"/>
  <c r="L7" i="10"/>
  <c r="M7" i="10"/>
  <c r="D8" i="10"/>
  <c r="E8" i="10"/>
  <c r="F8" i="10"/>
  <c r="G8" i="10"/>
  <c r="H8" i="10"/>
  <c r="I8" i="10"/>
  <c r="J8" i="10"/>
  <c r="K8" i="10"/>
  <c r="L8" i="10"/>
  <c r="M8" i="10"/>
  <c r="D9" i="10"/>
  <c r="E9" i="10"/>
  <c r="F9" i="10"/>
  <c r="G9" i="10"/>
  <c r="H9" i="10"/>
  <c r="I9" i="10"/>
  <c r="J9" i="10"/>
  <c r="K9" i="10"/>
  <c r="L9" i="10"/>
  <c r="M9" i="10"/>
  <c r="D10" i="10"/>
  <c r="E10" i="10"/>
  <c r="F10" i="10"/>
  <c r="G10" i="10"/>
  <c r="H10" i="10"/>
  <c r="I10" i="10"/>
  <c r="J10" i="10"/>
  <c r="K10" i="10"/>
  <c r="L10" i="10"/>
  <c r="M10" i="10"/>
  <c r="D11" i="10"/>
  <c r="E11" i="10"/>
  <c r="F11" i="10"/>
  <c r="G11" i="10"/>
  <c r="H11" i="10"/>
  <c r="I11" i="10"/>
  <c r="J11" i="10"/>
  <c r="K11" i="10"/>
  <c r="L11" i="10"/>
  <c r="M11" i="10"/>
  <c r="D12" i="10"/>
  <c r="E12" i="10"/>
  <c r="F12" i="10"/>
  <c r="G12" i="10"/>
  <c r="H12" i="10"/>
  <c r="I12" i="10"/>
  <c r="J12" i="10"/>
  <c r="K12" i="10"/>
  <c r="L12" i="10"/>
  <c r="M12" i="10"/>
  <c r="D13" i="10"/>
  <c r="E13" i="10"/>
  <c r="F13" i="10"/>
  <c r="G13" i="10"/>
  <c r="H13" i="10"/>
  <c r="I13" i="10"/>
  <c r="J13" i="10"/>
  <c r="K13" i="10"/>
  <c r="L13" i="10"/>
  <c r="M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M26" i="10"/>
  <c r="E4" i="10"/>
  <c r="F4" i="10"/>
  <c r="G4" i="10"/>
  <c r="H4" i="10"/>
  <c r="I4" i="10"/>
  <c r="J4" i="10"/>
  <c r="K4" i="10"/>
  <c r="L4" i="10"/>
  <c r="M4" i="10"/>
  <c r="D4" i="10"/>
</calcChain>
</file>

<file path=xl/sharedStrings.xml><?xml version="1.0" encoding="utf-8"?>
<sst xmlns="http://schemas.openxmlformats.org/spreadsheetml/2006/main" count="889" uniqueCount="118">
  <si>
    <t xml:space="preserve"> </t>
  </si>
  <si>
    <t>(млн.сом)</t>
  </si>
  <si>
    <t>(млн.сомов)</t>
  </si>
  <si>
    <t>(mln.som)</t>
  </si>
  <si>
    <t>Көрсөкүчтөрдүн аталыштары</t>
  </si>
  <si>
    <t>Наименование показателей</t>
  </si>
  <si>
    <t>Items</t>
  </si>
  <si>
    <t>Айыл чарбасы, токой чарбасы жана балык уулоочулук</t>
  </si>
  <si>
    <t>Сельское хозяйство, лесное хозяйство и рыболовство</t>
  </si>
  <si>
    <t xml:space="preserve">Agriculture, forestry and fishing </t>
  </si>
  <si>
    <t>Пайдалуу кендерди казуу</t>
  </si>
  <si>
    <t>Добыча полезных ископаемых</t>
  </si>
  <si>
    <t>Mining</t>
  </si>
  <si>
    <t>Обрабатывающие производства (обрабатывающая  промышленность)</t>
  </si>
  <si>
    <t xml:space="preserve">Manufacturing </t>
  </si>
  <si>
    <t>Электр энергия, газ, буу жана кондицияланган аба менен камсыздоо (жабдуу)</t>
  </si>
  <si>
    <t>Обеспечение (снабжение) электроэнергией, газом,  паром и кондиционированным воздухом</t>
  </si>
  <si>
    <t>Electricity, gas and steam production, distribution and supply</t>
  </si>
  <si>
    <t>Суу менен камсыздоо, тазалоо, калдыктарды иштетүү жана кайра пайдалануучу чийки затты алуу</t>
  </si>
  <si>
    <t>Водоснабжение, очистка, обработка отходов   и получение вторичного сырья</t>
  </si>
  <si>
    <t>Water supply, waste treatment and disposal</t>
  </si>
  <si>
    <t>Курулуш</t>
  </si>
  <si>
    <t>Строительство</t>
  </si>
  <si>
    <t>Construction</t>
  </si>
  <si>
    <t>Дүң жана чекене соода; автомобиль жана мотоциклдерди оңдоо</t>
  </si>
  <si>
    <t>Оптовая и розничная торговля; ремонт автомобилей   и мотоциклов</t>
  </si>
  <si>
    <t>Trade: repair of transport means</t>
  </si>
  <si>
    <t>Транспорт ишмердиги жана жүктөрдү сактоо</t>
  </si>
  <si>
    <t>Транспортная деятельность и хранение грузов</t>
  </si>
  <si>
    <t>Transportation and storage</t>
  </si>
  <si>
    <t>Мейманканалар менен ресторандардын ишмердиги</t>
  </si>
  <si>
    <t>Деятельность гостиниц и ресторанов</t>
  </si>
  <si>
    <t>Accommodation and food service activities</t>
  </si>
  <si>
    <t>Маалымат жана  байланыш</t>
  </si>
  <si>
    <t>Информация и связь</t>
  </si>
  <si>
    <t>Information and communication</t>
  </si>
  <si>
    <t>Финансылык ортомчулук жана камсыздандыруу</t>
  </si>
  <si>
    <t>Финансовое посредничество и страхование</t>
  </si>
  <si>
    <t>Financial and insurance activities</t>
  </si>
  <si>
    <t>Кыймылсыз мүлк операциялары</t>
  </si>
  <si>
    <t>Операции с недвижимым имуществом</t>
  </si>
  <si>
    <t>Real estate activities</t>
  </si>
  <si>
    <t>Кесиптик, илимий жана техникалык ишмердик</t>
  </si>
  <si>
    <t>Профессиональная, научная и техническая деятельность</t>
  </si>
  <si>
    <t>Professional, scientific and technical activities</t>
  </si>
  <si>
    <t>Административдик жана көмөкчү ишмердик</t>
  </si>
  <si>
    <t>Административная и вспомогательная деятельность</t>
  </si>
  <si>
    <t>Administrative and support service activities</t>
  </si>
  <si>
    <t xml:space="preserve">Мамлекеттик башкаруу жана коргоо; милдеттүү  социалдык камсыздоо </t>
  </si>
  <si>
    <t>Государственное управление и оборона, обязательное   социальное обеспечение</t>
  </si>
  <si>
    <t>Public administration and defence; social security</t>
  </si>
  <si>
    <t>Билим берүү</t>
  </si>
  <si>
    <t>Образование</t>
  </si>
  <si>
    <t>Education</t>
  </si>
  <si>
    <t>Саламаттыкты сактоо жана калкты социалдык жактан тейлөө</t>
  </si>
  <si>
    <t>Здравоохранение и социальное обслуживание населения</t>
  </si>
  <si>
    <t>Human health  and social work activities</t>
  </si>
  <si>
    <t>Искусство, көңүл ачуу жана эс алуу</t>
  </si>
  <si>
    <t>Искусство, развлечения и отдых</t>
  </si>
  <si>
    <t xml:space="preserve">Arts, entertainment and recreation </t>
  </si>
  <si>
    <t>Башка тейлөө ишмердиги</t>
  </si>
  <si>
    <t>Прочая обслуживающая деятельность</t>
  </si>
  <si>
    <t>Other service activities</t>
  </si>
  <si>
    <t>Финансылык ортомчулуктун кыйыр ыкма  менен эсептелген тейлөөлөрү (ФОКЫЭ)</t>
  </si>
  <si>
    <t>Услуги финансового посредничества, измеряемые   косвенным образом (УФПИК)</t>
  </si>
  <si>
    <t>Indirectly measured services of financial intermediation (FISIM)</t>
  </si>
  <si>
    <t>Продуктулардын таза салыктары</t>
  </si>
  <si>
    <t xml:space="preserve">Чистые налоги на продукты </t>
  </si>
  <si>
    <t>Net taxes on products</t>
  </si>
  <si>
    <t xml:space="preserve">Gross regional product (GRP) by types of economical activity  in current prices </t>
  </si>
  <si>
    <t>Регионалдык дүң продукт (РДП) экономикалык ишмердиктин  түрлөрү боюнча учурдагы баа менен</t>
  </si>
  <si>
    <t xml:space="preserve"> Регионалдык дүң продукт</t>
  </si>
  <si>
    <t>Gross regional product</t>
  </si>
  <si>
    <t xml:space="preserve">Валовой региональный  продукт </t>
  </si>
  <si>
    <t>Водоснабжение, очистка, обработка отходов и получение вторичного сырья</t>
  </si>
  <si>
    <t xml:space="preserve">Валовой региональный продукт (ВРП) по видам экономической   деятельности в текущих ценах </t>
  </si>
  <si>
    <t xml:space="preserve">Иштетүү өндүрүшү (иштетүү өнөр жайы)                                              </t>
  </si>
  <si>
    <t>Баткен облусу</t>
  </si>
  <si>
    <t>Баткенская область</t>
  </si>
  <si>
    <t xml:space="preserve">Batken oblast </t>
  </si>
  <si>
    <t xml:space="preserve">(млн.сом) </t>
  </si>
  <si>
    <t>Жалал-Абад облусу</t>
  </si>
  <si>
    <t>Джалал-Абатская область</t>
  </si>
  <si>
    <t xml:space="preserve">Jalal Abad oblast </t>
  </si>
  <si>
    <t>Исык-Көл облусу</t>
  </si>
  <si>
    <t>Ысык-Кульская область</t>
  </si>
  <si>
    <t>Issyk-kul oblast</t>
  </si>
  <si>
    <t>Нарын облусу</t>
  </si>
  <si>
    <t>Нарынская область</t>
  </si>
  <si>
    <t>Naryn oblast</t>
  </si>
  <si>
    <t>Ош облусу</t>
  </si>
  <si>
    <t>Ошская область</t>
  </si>
  <si>
    <t>Osh oblast</t>
  </si>
  <si>
    <t>Талас облусу</t>
  </si>
  <si>
    <t>Таласская область</t>
  </si>
  <si>
    <t xml:space="preserve">Talas oblast </t>
  </si>
  <si>
    <t>Чуйская область</t>
  </si>
  <si>
    <t>Chui oblast</t>
  </si>
  <si>
    <t>Бишкек ш.</t>
  </si>
  <si>
    <t>г. Бишкек</t>
  </si>
  <si>
    <t>с.Bishkek</t>
  </si>
  <si>
    <t>Ош ш.</t>
  </si>
  <si>
    <t>г. Ош</t>
  </si>
  <si>
    <t xml:space="preserve">с.Osh </t>
  </si>
  <si>
    <t>Финансылык ортомчулуктун кыйыр өлчөнүүчү кызмат көрсөтүүлөрү (ФОКӨК)</t>
  </si>
  <si>
    <t>Чүй облусу</t>
  </si>
  <si>
    <t>Региондук дүң продукт</t>
  </si>
  <si>
    <t xml:space="preserve"> Региондук дүң продукт</t>
  </si>
  <si>
    <r>
      <rPr>
        <i/>
        <vertAlign val="superscript"/>
        <sz val="8"/>
        <color theme="1"/>
        <rFont val="Times New Roman"/>
        <family val="1"/>
        <charset val="204"/>
      </rPr>
      <t>1</t>
    </r>
    <r>
      <rPr>
        <i/>
        <sz val="8"/>
        <color theme="1"/>
        <rFont val="Times New Roman"/>
        <family val="1"/>
        <charset val="204"/>
      </rPr>
      <t xml:space="preserve"> 2019-жылдан баштап маалыматтар, 2008 жылдагы Улуттук Эсептер Тутумунун эл аралык стандарттарына ылайык эсептелген </t>
    </r>
  </si>
  <si>
    <r>
      <rPr>
        <i/>
        <vertAlign val="superscript"/>
        <sz val="8"/>
        <color theme="1"/>
        <rFont val="Times New Roman"/>
        <family val="1"/>
        <charset val="204"/>
      </rPr>
      <t xml:space="preserve">1 </t>
    </r>
    <r>
      <rPr>
        <i/>
        <sz val="8"/>
        <color theme="1"/>
        <rFont val="Times New Roman"/>
        <family val="1"/>
        <charset val="204"/>
      </rPr>
      <t>Данные с 2019 года рассчитаны по международному стандарту Системы Национальных Счетов 2008 года</t>
    </r>
  </si>
  <si>
    <r>
      <rPr>
        <i/>
        <vertAlign val="superscript"/>
        <sz val="8"/>
        <color theme="1"/>
        <rFont val="Times New Roman"/>
        <family val="1"/>
        <charset val="204"/>
      </rPr>
      <t>1</t>
    </r>
    <r>
      <rPr>
        <i/>
        <sz val="8"/>
        <color theme="1"/>
        <rFont val="Times New Roman"/>
        <family val="1"/>
        <charset val="204"/>
      </rPr>
      <t xml:space="preserve"> Data from 2019 are calculated according to the international standard of the System of National Accounts 2008</t>
    </r>
  </si>
  <si>
    <r>
      <t xml:space="preserve">Gross regional product (GRP) by types of economical activity  in current prices </t>
    </r>
    <r>
      <rPr>
        <b/>
        <vertAlign val="superscript"/>
        <sz val="10"/>
        <rFont val="Times New Roman"/>
        <family val="1"/>
        <charset val="204"/>
      </rPr>
      <t>1</t>
    </r>
  </si>
  <si>
    <r>
      <t xml:space="preserve">Валовой региональный продукт (ВРП) по видам экономической деятельности в текущих ценах </t>
    </r>
    <r>
      <rPr>
        <b/>
        <vertAlign val="superscript"/>
        <sz val="10"/>
        <rFont val="Times New Roman"/>
        <family val="1"/>
        <charset val="204"/>
      </rPr>
      <t>1</t>
    </r>
  </si>
  <si>
    <r>
      <t xml:space="preserve">Региондук дүң продукт (РДП) экономикалык ишмердиктин  түрлөрү боюнча учурдагы баалар менен </t>
    </r>
    <r>
      <rPr>
        <b/>
        <vertAlign val="superscript"/>
        <sz val="10"/>
        <rFont val="Times New Roman"/>
        <family val="1"/>
        <charset val="204"/>
      </rPr>
      <t>1</t>
    </r>
  </si>
  <si>
    <t>Жеке үй чарбаларынын жалданма жумушчулар менен иш алып баруусу; жеке үй чарбаларынын өз керектөөлөрү үчүн ар түрдүү товарларды жана кызмат көрсөтүүлөрдү өндүрүшү</t>
  </si>
  <si>
    <t>Деятельность частных домашних хозяйств с наемными работниками; производство частными домашними хозяйствами разнообразных товаров и услуг для собственного потребления</t>
  </si>
  <si>
    <t>Activities of households as employers; undifferentiated
goods- and services-producing activities of households
for own use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</si>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</sst>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vertAlign val="superscript"/>
      <sz val="8"/>
      <color theme="1"/>
      <name val="Times New Roman"/>
      <family val="1"/>
      <charset val="204"/>
    </font>
    <font>
      <sz val="10"/>
      <name val="Arial Cyr"/>
      <family val="2"/>
    </font>
    <font>
      <b/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/>
      <top style="medium">
        <color indexed="59"/>
      </top>
      <bottom style="medium">
        <color indexed="59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59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4" fillId="0" borderId="0"/>
  </cellStyleXfs>
  <cellXfs count="8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5" fillId="0" borderId="0" xfId="0" applyNumberFormat="1" applyFont="1"/>
    <xf numFmtId="164" fontId="6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2" applyNumberFormat="1" applyFont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5" fillId="0" borderId="0" xfId="0" applyFont="1" applyAlignment="1">
      <alignment horizontal="left" wrapText="1" indent="1"/>
    </xf>
    <xf numFmtId="164" fontId="4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/>
    <xf numFmtId="0" fontId="11" fillId="0" borderId="0" xfId="0" applyFont="1"/>
    <xf numFmtId="164" fontId="9" fillId="0" borderId="0" xfId="0" applyNumberFormat="1" applyFont="1"/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1" fillId="0" borderId="0" xfId="0" applyNumberFormat="1" applyFont="1"/>
    <xf numFmtId="0" fontId="12" fillId="0" borderId="0" xfId="0" applyFont="1" applyAlignment="1">
      <alignment horizontal="left" wrapText="1"/>
    </xf>
    <xf numFmtId="0" fontId="12" fillId="0" borderId="0" xfId="5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3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 vertical="center"/>
    </xf>
    <xf numFmtId="0" fontId="9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wrapText="1" indent="1"/>
    </xf>
    <xf numFmtId="164" fontId="5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indent="1"/>
    </xf>
    <xf numFmtId="164" fontId="6" fillId="0" borderId="0" xfId="0" applyNumberFormat="1" applyFont="1" applyFill="1"/>
    <xf numFmtId="0" fontId="6" fillId="0" borderId="3" xfId="1" applyFont="1" applyFill="1" applyBorder="1" applyAlignment="1">
      <alignment horizontal="left" wrapText="1"/>
    </xf>
    <xf numFmtId="164" fontId="6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 inden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2" fillId="0" borderId="0" xfId="0" applyFont="1" applyFill="1" applyAlignment="1">
      <alignment horizontal="left" wrapText="1"/>
    </xf>
    <xf numFmtId="0" fontId="12" fillId="0" borderId="0" xfId="5" applyFont="1" applyFill="1" applyAlignment="1">
      <alignment horizontal="left" wrapText="1"/>
    </xf>
    <xf numFmtId="0" fontId="0" fillId="0" borderId="0" xfId="0"/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164" fontId="11" fillId="0" borderId="0" xfId="0" applyNumberFormat="1" applyFont="1"/>
    <xf numFmtId="0" fontId="17" fillId="0" borderId="5" xfId="0" applyFont="1" applyBorder="1" applyAlignment="1">
      <alignment horizontal="right" vertical="center"/>
    </xf>
    <xf numFmtId="164" fontId="17" fillId="0" borderId="0" xfId="0" applyNumberFormat="1" applyFont="1"/>
    <xf numFmtId="164" fontId="16" fillId="0" borderId="0" xfId="0" applyNumberFormat="1" applyFont="1"/>
    <xf numFmtId="164" fontId="11" fillId="0" borderId="0" xfId="0" applyNumberFormat="1" applyFont="1" applyAlignment="1">
      <alignment horizontal="right"/>
    </xf>
  </cellXfs>
  <cellStyles count="6">
    <cellStyle name="Normal_GDP1" xfId="5"/>
    <cellStyle name="Обычный" xfId="0" builtinId="0"/>
    <cellStyle name="Обычный 3" xfId="4"/>
    <cellStyle name="Обычный 6" xfId="3"/>
    <cellStyle name="Обычный_1_10A-2007 2" xfId="2"/>
    <cellStyle name="Обычный_WWP201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topLeftCell="A7" zoomScale="90" zoomScaleNormal="90" zoomScaleSheetLayoutView="100" workbookViewId="0">
      <selection activeCell="J7" sqref="J7"/>
    </sheetView>
  </sheetViews>
  <sheetFormatPr defaultRowHeight="15" x14ac:dyDescent="0.25"/>
  <cols>
    <col min="1" max="1" width="41.140625" style="20" bestFit="1" customWidth="1"/>
    <col min="2" max="3" width="39" style="20" customWidth="1"/>
    <col min="4" max="4" width="9.140625" style="20" customWidth="1"/>
    <col min="5" max="16384" width="9.140625" style="20"/>
  </cols>
  <sheetData>
    <row r="1" spans="1:13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</row>
    <row r="2" spans="1:13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</row>
    <row r="3" spans="1:13" ht="15.75" thickBot="1" x14ac:dyDescent="0.3">
      <c r="A3" s="29" t="s">
        <v>77</v>
      </c>
      <c r="B3" s="30" t="s">
        <v>78</v>
      </c>
      <c r="C3" s="30" t="s">
        <v>79</v>
      </c>
      <c r="D3" s="5"/>
      <c r="E3" s="5"/>
      <c r="F3" s="5"/>
      <c r="G3" s="5"/>
      <c r="H3" s="5"/>
      <c r="I3" s="82"/>
    </row>
    <row r="4" spans="1:13" ht="15.75" thickBot="1" x14ac:dyDescent="0.3">
      <c r="A4" s="31" t="s">
        <v>4</v>
      </c>
      <c r="B4" s="6" t="s">
        <v>5</v>
      </c>
      <c r="C4" s="6" t="s">
        <v>6</v>
      </c>
      <c r="D4" s="19">
        <v>2018</v>
      </c>
      <c r="E4" s="19">
        <v>2019</v>
      </c>
      <c r="F4" s="19">
        <v>2020</v>
      </c>
      <c r="G4" s="19">
        <v>2021</v>
      </c>
      <c r="H4" s="19">
        <v>2022</v>
      </c>
      <c r="I4" s="85">
        <v>2023</v>
      </c>
    </row>
    <row r="5" spans="1:13" x14ac:dyDescent="0.25">
      <c r="A5" s="24" t="s">
        <v>106</v>
      </c>
      <c r="B5" s="24" t="s">
        <v>73</v>
      </c>
      <c r="C5" s="24" t="s">
        <v>72</v>
      </c>
      <c r="D5" s="14">
        <v>18334.5</v>
      </c>
      <c r="E5" s="14">
        <v>21958.9</v>
      </c>
      <c r="F5" s="14">
        <v>22912.9</v>
      </c>
      <c r="G5" s="14">
        <v>27083.3</v>
      </c>
      <c r="H5" s="14">
        <v>36864.5</v>
      </c>
      <c r="I5" s="86">
        <v>45596</v>
      </c>
      <c r="J5" s="40"/>
      <c r="K5" s="40"/>
      <c r="L5" s="40"/>
      <c r="M5" s="40"/>
    </row>
    <row r="6" spans="1:13" ht="8.25" customHeight="1" x14ac:dyDescent="0.25">
      <c r="A6" s="7" t="s">
        <v>0</v>
      </c>
      <c r="B6" s="8"/>
      <c r="C6" s="9"/>
      <c r="D6" s="16"/>
      <c r="E6" s="16"/>
      <c r="F6" s="16"/>
      <c r="G6" s="16"/>
      <c r="H6" s="16"/>
      <c r="I6" s="87"/>
    </row>
    <row r="7" spans="1:13" ht="24.75" x14ac:dyDescent="0.25">
      <c r="A7" s="22" t="s">
        <v>7</v>
      </c>
      <c r="B7" s="8" t="s">
        <v>8</v>
      </c>
      <c r="C7" s="10" t="s">
        <v>9</v>
      </c>
      <c r="D7" s="18">
        <v>5237.1000000000004</v>
      </c>
      <c r="E7" s="18">
        <v>5133.6000000000004</v>
      </c>
      <c r="F7" s="18">
        <v>6002</v>
      </c>
      <c r="G7" s="18">
        <v>6951.4</v>
      </c>
      <c r="H7" s="18">
        <v>8001.6</v>
      </c>
      <c r="I7" s="84">
        <v>9685.2999999999993</v>
      </c>
      <c r="J7" s="40"/>
      <c r="K7" s="40"/>
      <c r="L7" s="40"/>
      <c r="M7" s="40"/>
    </row>
    <row r="8" spans="1:13" x14ac:dyDescent="0.25">
      <c r="A8" s="22" t="s">
        <v>10</v>
      </c>
      <c r="B8" s="8" t="s">
        <v>11</v>
      </c>
      <c r="C8" s="10" t="s">
        <v>12</v>
      </c>
      <c r="D8" s="18">
        <v>276.60000000000002</v>
      </c>
      <c r="E8" s="18">
        <v>389.2</v>
      </c>
      <c r="F8" s="18">
        <v>275.7</v>
      </c>
      <c r="G8" s="18">
        <v>689.1</v>
      </c>
      <c r="H8" s="18">
        <v>860.7</v>
      </c>
      <c r="I8" s="84">
        <v>1219.0999999999999</v>
      </c>
      <c r="J8" s="40"/>
      <c r="K8" s="40"/>
      <c r="L8" s="40"/>
      <c r="M8" s="40"/>
    </row>
    <row r="9" spans="1:13" ht="24.75" x14ac:dyDescent="0.25">
      <c r="A9" s="22" t="s">
        <v>76</v>
      </c>
      <c r="B9" s="8" t="s">
        <v>13</v>
      </c>
      <c r="C9" s="10" t="s">
        <v>14</v>
      </c>
      <c r="D9" s="18">
        <v>690.3</v>
      </c>
      <c r="E9" s="18">
        <v>667.5</v>
      </c>
      <c r="F9" s="18">
        <v>795.6</v>
      </c>
      <c r="G9" s="18">
        <v>1164.9000000000001</v>
      </c>
      <c r="H9" s="18">
        <v>854</v>
      </c>
      <c r="I9" s="84">
        <v>1771.9</v>
      </c>
      <c r="J9" s="40"/>
      <c r="K9" s="40"/>
      <c r="L9" s="40"/>
      <c r="M9" s="40"/>
    </row>
    <row r="10" spans="1:13" ht="26.25" customHeight="1" x14ac:dyDescent="0.25">
      <c r="A10" s="22" t="s">
        <v>15</v>
      </c>
      <c r="B10" s="8" t="s">
        <v>16</v>
      </c>
      <c r="C10" s="8" t="s">
        <v>17</v>
      </c>
      <c r="D10" s="17">
        <v>208.5</v>
      </c>
      <c r="E10" s="17">
        <v>200.8</v>
      </c>
      <c r="F10" s="17">
        <v>220</v>
      </c>
      <c r="G10" s="17">
        <v>48.1</v>
      </c>
      <c r="H10" s="17">
        <v>319.7</v>
      </c>
      <c r="I10" s="84">
        <v>0</v>
      </c>
      <c r="J10" s="40"/>
      <c r="K10" s="40"/>
      <c r="L10" s="40"/>
      <c r="M10" s="40"/>
    </row>
    <row r="11" spans="1:13" ht="28.5" customHeight="1" x14ac:dyDescent="0.25">
      <c r="A11" s="8" t="s">
        <v>18</v>
      </c>
      <c r="B11" s="8" t="s">
        <v>19</v>
      </c>
      <c r="C11" s="8" t="s">
        <v>20</v>
      </c>
      <c r="D11" s="18">
        <v>46.2</v>
      </c>
      <c r="E11" s="18">
        <v>55.2</v>
      </c>
      <c r="F11" s="18">
        <v>56.6</v>
      </c>
      <c r="G11" s="18">
        <v>62.8</v>
      </c>
      <c r="H11" s="18">
        <v>75.599999999999994</v>
      </c>
      <c r="I11" s="84">
        <v>78.8</v>
      </c>
      <c r="J11" s="40"/>
      <c r="K11" s="40"/>
      <c r="L11" s="40"/>
      <c r="M11" s="40"/>
    </row>
    <row r="12" spans="1:13" x14ac:dyDescent="0.25">
      <c r="A12" s="7" t="s">
        <v>21</v>
      </c>
      <c r="B12" s="8" t="s">
        <v>22</v>
      </c>
      <c r="C12" s="8" t="s">
        <v>23</v>
      </c>
      <c r="D12" s="18">
        <v>862.9</v>
      </c>
      <c r="E12" s="18">
        <v>1088.5</v>
      </c>
      <c r="F12" s="18">
        <v>460.1</v>
      </c>
      <c r="G12" s="18">
        <v>1404.4</v>
      </c>
      <c r="H12" s="18">
        <v>3674.2</v>
      </c>
      <c r="I12" s="84">
        <v>3330.4</v>
      </c>
      <c r="J12" s="40"/>
      <c r="K12" s="40"/>
      <c r="L12" s="40"/>
      <c r="M12" s="40"/>
    </row>
    <row r="13" spans="1:13" ht="24.75" x14ac:dyDescent="0.25">
      <c r="A13" s="7" t="s">
        <v>24</v>
      </c>
      <c r="B13" s="8" t="s">
        <v>25</v>
      </c>
      <c r="C13" s="8" t="s">
        <v>26</v>
      </c>
      <c r="D13" s="17">
        <v>3586.3</v>
      </c>
      <c r="E13" s="17">
        <v>4365.3</v>
      </c>
      <c r="F13" s="17">
        <v>4176.8999999999996</v>
      </c>
      <c r="G13" s="17">
        <v>4713.5</v>
      </c>
      <c r="H13" s="17">
        <v>5482</v>
      </c>
      <c r="I13" s="84">
        <v>6459</v>
      </c>
      <c r="J13" s="40"/>
      <c r="K13" s="40"/>
      <c r="L13" s="40"/>
      <c r="M13" s="40"/>
    </row>
    <row r="14" spans="1:13" x14ac:dyDescent="0.25">
      <c r="A14" s="8" t="s">
        <v>27</v>
      </c>
      <c r="B14" s="8" t="s">
        <v>28</v>
      </c>
      <c r="C14" s="8" t="s">
        <v>29</v>
      </c>
      <c r="D14" s="17">
        <v>207.6</v>
      </c>
      <c r="E14" s="17">
        <v>221</v>
      </c>
      <c r="F14" s="17">
        <v>170.6</v>
      </c>
      <c r="G14" s="17">
        <v>179.6</v>
      </c>
      <c r="H14" s="17">
        <v>130</v>
      </c>
      <c r="I14" s="84">
        <v>190.7</v>
      </c>
      <c r="J14" s="40"/>
      <c r="K14" s="40"/>
      <c r="L14" s="40"/>
      <c r="M14" s="40"/>
    </row>
    <row r="15" spans="1:13" x14ac:dyDescent="0.25">
      <c r="A15" s="23" t="s">
        <v>30</v>
      </c>
      <c r="B15" s="8" t="s">
        <v>31</v>
      </c>
      <c r="C15" s="8" t="s">
        <v>32</v>
      </c>
      <c r="D15" s="18">
        <v>533.70000000000005</v>
      </c>
      <c r="E15" s="18">
        <v>563.29999999999995</v>
      </c>
      <c r="F15" s="18">
        <v>465</v>
      </c>
      <c r="G15" s="18">
        <v>439.2</v>
      </c>
      <c r="H15" s="18">
        <v>873.6</v>
      </c>
      <c r="I15" s="84">
        <v>565.6</v>
      </c>
      <c r="J15" s="40"/>
      <c r="K15" s="40"/>
      <c r="L15" s="40"/>
      <c r="M15" s="40"/>
    </row>
    <row r="16" spans="1:13" x14ac:dyDescent="0.25">
      <c r="A16" s="8" t="s">
        <v>33</v>
      </c>
      <c r="B16" s="8" t="s">
        <v>34</v>
      </c>
      <c r="C16" s="8" t="s">
        <v>35</v>
      </c>
      <c r="D16" s="20">
        <v>91.9</v>
      </c>
      <c r="E16" s="20">
        <v>78.099999999999994</v>
      </c>
      <c r="F16" s="20">
        <v>80.2</v>
      </c>
      <c r="G16" s="20">
        <v>99.1</v>
      </c>
      <c r="H16" s="20">
        <v>91.9</v>
      </c>
      <c r="I16" s="84">
        <v>97.3</v>
      </c>
      <c r="J16" s="40"/>
      <c r="K16" s="40"/>
      <c r="L16" s="40"/>
      <c r="M16" s="40"/>
    </row>
    <row r="17" spans="1:13" x14ac:dyDescent="0.25">
      <c r="A17" s="8" t="s">
        <v>36</v>
      </c>
      <c r="B17" s="8" t="s">
        <v>37</v>
      </c>
      <c r="C17" s="8" t="s">
        <v>38</v>
      </c>
      <c r="D17" s="18">
        <v>760.1</v>
      </c>
      <c r="E17" s="18">
        <v>785.6</v>
      </c>
      <c r="F17" s="18">
        <v>941.6</v>
      </c>
      <c r="G17" s="18">
        <v>953.8</v>
      </c>
      <c r="H17" s="18">
        <v>2663</v>
      </c>
      <c r="I17" s="84">
        <v>2842.8</v>
      </c>
      <c r="J17" s="40"/>
      <c r="K17" s="40"/>
      <c r="L17" s="40"/>
      <c r="M17" s="40"/>
    </row>
    <row r="18" spans="1:13" x14ac:dyDescent="0.25">
      <c r="A18" s="7" t="s">
        <v>39</v>
      </c>
      <c r="B18" s="8" t="s">
        <v>40</v>
      </c>
      <c r="C18" s="8" t="s">
        <v>41</v>
      </c>
      <c r="D18" s="18">
        <v>517.79999999999995</v>
      </c>
      <c r="E18" s="18">
        <v>2014.8</v>
      </c>
      <c r="F18" s="18">
        <v>2196.1</v>
      </c>
      <c r="G18" s="18">
        <v>2338.6999999999998</v>
      </c>
      <c r="H18" s="18">
        <v>2148.3000000000002</v>
      </c>
      <c r="I18" s="84">
        <v>3256.2</v>
      </c>
      <c r="J18" s="40"/>
      <c r="K18" s="40"/>
      <c r="L18" s="40"/>
      <c r="M18" s="40"/>
    </row>
    <row r="19" spans="1:13" ht="14.25" customHeight="1" x14ac:dyDescent="0.25">
      <c r="A19" s="7" t="s">
        <v>42</v>
      </c>
      <c r="B19" s="8" t="s">
        <v>43</v>
      </c>
      <c r="C19" s="8" t="s">
        <v>44</v>
      </c>
      <c r="D19" s="17">
        <v>214.4</v>
      </c>
      <c r="E19" s="17">
        <v>142.69999999999999</v>
      </c>
      <c r="F19" s="17">
        <v>143.30000000000001</v>
      </c>
      <c r="G19" s="17">
        <v>234.9</v>
      </c>
      <c r="H19" s="17">
        <v>229.6</v>
      </c>
      <c r="I19" s="84">
        <v>297.8</v>
      </c>
      <c r="J19" s="40"/>
      <c r="K19" s="40"/>
      <c r="L19" s="40"/>
      <c r="M19" s="40"/>
    </row>
    <row r="20" spans="1:13" ht="27.75" customHeight="1" x14ac:dyDescent="0.25">
      <c r="A20" s="8" t="s">
        <v>45</v>
      </c>
      <c r="B20" s="8" t="s">
        <v>46</v>
      </c>
      <c r="C20" s="8" t="s">
        <v>47</v>
      </c>
      <c r="D20" s="18">
        <v>37.799999999999997</v>
      </c>
      <c r="E20" s="18">
        <v>39.1</v>
      </c>
      <c r="F20" s="18">
        <v>38.1</v>
      </c>
      <c r="G20" s="18">
        <v>50.4</v>
      </c>
      <c r="H20" s="18">
        <v>46.8</v>
      </c>
      <c r="I20" s="84">
        <v>33.9</v>
      </c>
      <c r="J20" s="40"/>
      <c r="K20" s="40"/>
      <c r="L20" s="40"/>
      <c r="M20" s="40"/>
    </row>
    <row r="21" spans="1:13" ht="24.75" x14ac:dyDescent="0.25">
      <c r="A21" s="7" t="s">
        <v>48</v>
      </c>
      <c r="B21" s="8" t="s">
        <v>49</v>
      </c>
      <c r="C21" s="8" t="s">
        <v>50</v>
      </c>
      <c r="D21" s="17">
        <v>1547.9</v>
      </c>
      <c r="E21" s="17">
        <v>1744.7</v>
      </c>
      <c r="F21" s="17">
        <v>1947.8</v>
      </c>
      <c r="G21" s="17">
        <v>2237.3000000000002</v>
      </c>
      <c r="H21" s="17">
        <v>3367.4</v>
      </c>
      <c r="I21" s="84">
        <v>5752.8</v>
      </c>
      <c r="J21" s="40"/>
      <c r="K21" s="40"/>
      <c r="L21" s="40"/>
      <c r="M21" s="40"/>
    </row>
    <row r="22" spans="1:13" x14ac:dyDescent="0.25">
      <c r="A22" s="8" t="s">
        <v>51</v>
      </c>
      <c r="B22" s="8" t="s">
        <v>52</v>
      </c>
      <c r="C22" s="8" t="s">
        <v>53</v>
      </c>
      <c r="D22" s="17">
        <v>2201.3000000000002</v>
      </c>
      <c r="E22" s="17">
        <v>2472.8000000000002</v>
      </c>
      <c r="F22" s="17">
        <v>2975.7</v>
      </c>
      <c r="G22" s="17">
        <v>3167.9</v>
      </c>
      <c r="H22" s="17">
        <v>4901.8</v>
      </c>
      <c r="I22" s="84">
        <v>5890.5</v>
      </c>
      <c r="J22" s="40"/>
      <c r="K22" s="40"/>
      <c r="L22" s="40"/>
      <c r="M22" s="40"/>
    </row>
    <row r="23" spans="1:13" ht="24.75" x14ac:dyDescent="0.25">
      <c r="A23" s="8" t="s">
        <v>54</v>
      </c>
      <c r="B23" s="8" t="s">
        <v>55</v>
      </c>
      <c r="C23" s="8" t="s">
        <v>56</v>
      </c>
      <c r="D23" s="17">
        <v>808.7</v>
      </c>
      <c r="E23" s="17">
        <v>849.2</v>
      </c>
      <c r="F23" s="17">
        <v>979.9</v>
      </c>
      <c r="G23" s="17">
        <v>1073.8</v>
      </c>
      <c r="H23" s="17">
        <v>1587.9</v>
      </c>
      <c r="I23" s="84">
        <v>1768.5</v>
      </c>
      <c r="J23" s="40"/>
      <c r="K23" s="40"/>
      <c r="L23" s="40"/>
      <c r="M23" s="40"/>
    </row>
    <row r="24" spans="1:13" x14ac:dyDescent="0.25">
      <c r="A24" s="8" t="s">
        <v>57</v>
      </c>
      <c r="B24" s="8" t="s">
        <v>58</v>
      </c>
      <c r="C24" s="8" t="s">
        <v>59</v>
      </c>
      <c r="D24" s="17">
        <v>87.7</v>
      </c>
      <c r="E24" s="17">
        <v>96.6</v>
      </c>
      <c r="F24" s="17">
        <v>91</v>
      </c>
      <c r="G24" s="17">
        <v>110.1</v>
      </c>
      <c r="H24" s="17">
        <v>123.1</v>
      </c>
      <c r="I24" s="84">
        <v>154.19999999999999</v>
      </c>
      <c r="J24" s="40"/>
      <c r="K24" s="40"/>
      <c r="L24" s="40"/>
      <c r="M24" s="40"/>
    </row>
    <row r="25" spans="1:13" x14ac:dyDescent="0.25">
      <c r="A25" s="8" t="s">
        <v>60</v>
      </c>
      <c r="B25" s="8" t="s">
        <v>61</v>
      </c>
      <c r="C25" s="8" t="s">
        <v>62</v>
      </c>
      <c r="D25" s="17">
        <v>71.900000000000006</v>
      </c>
      <c r="E25" s="17">
        <v>223.3</v>
      </c>
      <c r="F25" s="17">
        <v>127.9</v>
      </c>
      <c r="G25" s="17">
        <v>182.6</v>
      </c>
      <c r="H25" s="17">
        <v>297.2</v>
      </c>
      <c r="I25" s="84">
        <v>419.1</v>
      </c>
      <c r="J25" s="40"/>
      <c r="K25" s="40"/>
      <c r="L25" s="40"/>
      <c r="M25" s="40"/>
    </row>
    <row r="26" spans="1:13" ht="24.75" x14ac:dyDescent="0.25">
      <c r="A26" s="8" t="s">
        <v>104</v>
      </c>
      <c r="B26" s="8" t="s">
        <v>64</v>
      </c>
      <c r="C26" s="8" t="s">
        <v>65</v>
      </c>
      <c r="D26" s="17">
        <v>-648.29999999999995</v>
      </c>
      <c r="E26" s="17" t="s">
        <v>117</v>
      </c>
      <c r="F26" s="17" t="s">
        <v>117</v>
      </c>
      <c r="G26" s="17" t="s">
        <v>117</v>
      </c>
      <c r="H26" s="17" t="s">
        <v>117</v>
      </c>
      <c r="I26" s="88" t="s">
        <v>117</v>
      </c>
      <c r="J26" s="40"/>
      <c r="K26" s="40"/>
      <c r="L26" s="40"/>
      <c r="M26" s="40"/>
    </row>
    <row r="27" spans="1:13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7">
        <v>10.9</v>
      </c>
      <c r="F27" s="17">
        <v>5.5</v>
      </c>
      <c r="G27" s="17">
        <v>13.1</v>
      </c>
      <c r="H27" s="17">
        <v>16.600000000000001</v>
      </c>
      <c r="I27" s="88">
        <v>26.4</v>
      </c>
      <c r="J27" s="40"/>
      <c r="K27" s="40"/>
      <c r="L27" s="40"/>
      <c r="M27" s="40"/>
    </row>
    <row r="28" spans="1:13" x14ac:dyDescent="0.25">
      <c r="A28" s="11" t="s">
        <v>66</v>
      </c>
      <c r="B28" s="11" t="s">
        <v>67</v>
      </c>
      <c r="C28" s="11" t="s">
        <v>68</v>
      </c>
      <c r="D28" s="17">
        <v>994.1</v>
      </c>
      <c r="E28" s="17">
        <v>816.7</v>
      </c>
      <c r="F28" s="17">
        <v>763.3</v>
      </c>
      <c r="G28" s="17">
        <v>968.6</v>
      </c>
      <c r="H28" s="17">
        <v>1119.5</v>
      </c>
      <c r="I28" s="84">
        <v>1755.7</v>
      </c>
      <c r="J28" s="40"/>
      <c r="K28" s="40"/>
      <c r="L28" s="40"/>
      <c r="M28" s="40"/>
    </row>
    <row r="29" spans="1:13" ht="15.75" thickBot="1" x14ac:dyDescent="0.3">
      <c r="A29" s="12"/>
      <c r="B29" s="12"/>
      <c r="C29" s="13"/>
      <c r="D29" s="13"/>
      <c r="E29" s="13"/>
      <c r="F29" s="13"/>
      <c r="G29" s="13"/>
      <c r="H29" s="13"/>
      <c r="I29" s="83"/>
    </row>
    <row r="30" spans="1:13" ht="9" customHeight="1" x14ac:dyDescent="0.25">
      <c r="I30" s="81"/>
    </row>
    <row r="31" spans="1:13" ht="48" customHeight="1" x14ac:dyDescent="0.25">
      <c r="A31" s="47" t="s">
        <v>108</v>
      </c>
      <c r="B31" s="48" t="s">
        <v>109</v>
      </c>
      <c r="C31" s="47" t="s">
        <v>110</v>
      </c>
    </row>
    <row r="32" spans="1:13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O19" sqref="O19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13" ht="38.25" x14ac:dyDescent="0.25">
      <c r="A1" s="1" t="s">
        <v>70</v>
      </c>
      <c r="B1" s="1" t="s">
        <v>75</v>
      </c>
      <c r="C1" s="2" t="s">
        <v>69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thickBot="1" x14ac:dyDescent="0.3">
      <c r="A2" s="4" t="s">
        <v>1</v>
      </c>
      <c r="B2" s="4" t="s">
        <v>2</v>
      </c>
      <c r="C2" s="4" t="s">
        <v>3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thickBot="1" x14ac:dyDescent="0.3">
      <c r="A3" s="21" t="s">
        <v>4</v>
      </c>
      <c r="B3" s="6" t="s">
        <v>5</v>
      </c>
      <c r="C3" s="6" t="s">
        <v>6</v>
      </c>
      <c r="D3" s="19">
        <v>2010</v>
      </c>
      <c r="E3" s="19">
        <v>2011</v>
      </c>
      <c r="F3" s="19">
        <v>2012</v>
      </c>
      <c r="G3" s="19">
        <v>2013</v>
      </c>
      <c r="H3" s="19">
        <v>2014</v>
      </c>
      <c r="I3" s="19">
        <v>2015</v>
      </c>
      <c r="J3" s="19">
        <v>2016</v>
      </c>
      <c r="K3" s="19">
        <v>2017</v>
      </c>
      <c r="L3" s="19">
        <v>2018</v>
      </c>
      <c r="M3" s="19">
        <v>2019</v>
      </c>
    </row>
    <row r="4" spans="1:13" x14ac:dyDescent="0.25">
      <c r="A4" s="24" t="s">
        <v>71</v>
      </c>
      <c r="B4" s="24" t="s">
        <v>73</v>
      </c>
      <c r="C4" s="24" t="s">
        <v>72</v>
      </c>
      <c r="D4" s="15" t="e">
        <f>Баткен!#REF!+'Жалал-Абад'!#REF!+'Ысык-Көл'!#REF!+Нарын!#REF!+'Ош обл'!#REF!+Талас!#REF!+Чуй!#REF!+'Бишкек ш.'!#REF!+'Ош ш.'!#REF!</f>
        <v>#REF!</v>
      </c>
      <c r="E4" s="15" t="e">
        <f>Баткен!#REF!+'Жалал-Абад'!#REF!+'Ысык-Көл'!#REF!+Нарын!#REF!+'Ош обл'!#REF!+Талас!#REF!+Чуй!#REF!+'Бишкек ш.'!#REF!+'Ош ш.'!#REF!</f>
        <v>#REF!</v>
      </c>
      <c r="F4" s="15" t="e">
        <f>Баткен!#REF!+'Жалал-Абад'!#REF!+'Ысык-Көл'!#REF!+Нарын!#REF!+'Ош обл'!#REF!+Талас!#REF!+Чуй!#REF!+'Бишкек ш.'!#REF!+'Ош ш.'!#REF!</f>
        <v>#REF!</v>
      </c>
      <c r="G4" s="15" t="e">
        <f>Баткен!#REF!+'Жалал-Абад'!#REF!+'Ысык-Көл'!#REF!+Нарын!#REF!+'Ош обл'!#REF!+Талас!#REF!+Чуй!#REF!+'Бишкек ш.'!#REF!+'Ош ш.'!#REF!</f>
        <v>#REF!</v>
      </c>
      <c r="H4" s="15" t="e">
        <f>Баткен!#REF!+'Жалал-Абад'!#REF!+'Ысык-Көл'!#REF!+Нарын!#REF!+'Ош обл'!#REF!+Талас!#REF!+Чуй!#REF!+'Бишкек ш.'!#REF!+'Ош ш.'!#REF!</f>
        <v>#REF!</v>
      </c>
      <c r="I4" s="15" t="e">
        <f>Баткен!#REF!+'Жалал-Абад'!#REF!+'Ысык-Көл'!#REF!+Нарын!#REF!+'Ош обл'!#REF!+Талас!#REF!+Чуй!#REF!+'Бишкек ш.'!#REF!+'Ош ш.'!#REF!</f>
        <v>#REF!</v>
      </c>
      <c r="J4" s="15" t="e">
        <f>Баткен!#REF!+'Жалал-Абад'!#REF!+'Ысык-Көл'!#REF!+Нарын!#REF!+'Ош обл'!#REF!+Талас!#REF!+Чуй!#REF!+'Бишкек ш.'!#REF!+'Ош ш.'!#REF!</f>
        <v>#REF!</v>
      </c>
      <c r="K4" s="15" t="e">
        <f>Баткен!#REF!+'Жалал-Абад'!#REF!+'Ысык-Көл'!#REF!+Нарын!D5+'Ош обл'!#REF!+Талас!#REF!+Чуй!#REF!+'Бишкек ш.'!#REF!+'Ош ш.'!#REF!</f>
        <v>#REF!</v>
      </c>
      <c r="L4" s="15">
        <f>Баткен!D5+'Жалал-Абад'!D5+'Ысык-Көл'!D5+Нарын!E5+'Ош обл'!D5+Талас!D5+Чуй!D5+'Бишкек ш.'!D5+'Ош ш.'!D5</f>
        <v>569385.6</v>
      </c>
      <c r="M4" s="15">
        <f>Баткен!E5+'Жалал-Абад'!E5+'Ысык-Көл'!E5+Нарын!F5+'Ош обл'!E5+Талас!E5+Чуй!E5+'Бишкек ш.'!E5+'Ош ш.'!E5</f>
        <v>654015.19999999995</v>
      </c>
    </row>
    <row r="5" spans="1:13" ht="6.75" customHeight="1" x14ac:dyDescent="0.25">
      <c r="A5" s="7" t="s">
        <v>0</v>
      </c>
      <c r="B5" s="8"/>
      <c r="C5" s="9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4.75" x14ac:dyDescent="0.25">
      <c r="A6" s="22" t="s">
        <v>7</v>
      </c>
      <c r="B6" s="8" t="s">
        <v>8</v>
      </c>
      <c r="C6" s="10" t="s">
        <v>9</v>
      </c>
      <c r="D6" s="15" t="e">
        <f>Баткен!#REF!+'Жалал-Абад'!#REF!+'Ысык-Көл'!#REF!+Нарын!#REF!+'Ош обл'!#REF!+Талас!#REF!+Чуй!#REF!+'Бишкек ш.'!#REF!+'Ош ш.'!#REF!</f>
        <v>#REF!</v>
      </c>
      <c r="E6" s="15" t="e">
        <f>Баткен!#REF!+'Жалал-Абад'!#REF!+'Ысык-Көл'!#REF!+Нарын!#REF!+'Ош обл'!#REF!+Талас!#REF!+Чуй!#REF!+'Бишкек ш.'!#REF!+'Ош ш.'!#REF!</f>
        <v>#REF!</v>
      </c>
      <c r="F6" s="15" t="e">
        <f>Баткен!#REF!+'Жалал-Абад'!#REF!+'Ысык-Көл'!#REF!+Нарын!#REF!+'Ош обл'!#REF!+Талас!#REF!+Чуй!#REF!+'Бишкек ш.'!#REF!+'Ош ш.'!#REF!</f>
        <v>#REF!</v>
      </c>
      <c r="G6" s="15" t="e">
        <f>Баткен!#REF!+'Жалал-Абад'!#REF!+'Ысык-Көл'!#REF!+Нарын!#REF!+'Ош обл'!#REF!+Талас!#REF!+Чуй!#REF!+'Бишкек ш.'!#REF!+'Ош ш.'!#REF!</f>
        <v>#REF!</v>
      </c>
      <c r="H6" s="15" t="e">
        <f>Баткен!#REF!+'Жалал-Абад'!#REF!+'Ысык-Көл'!#REF!+Нарын!#REF!+'Ош обл'!#REF!+Талас!#REF!+Чуй!#REF!+'Бишкек ш.'!#REF!+'Ош ш.'!#REF!</f>
        <v>#REF!</v>
      </c>
      <c r="I6" s="15" t="e">
        <f>Баткен!#REF!+'Жалал-Абад'!#REF!+'Ысык-Көл'!#REF!+Нарын!#REF!+'Ош обл'!#REF!+Талас!#REF!+Чуй!#REF!+'Бишкек ш.'!#REF!+'Ош ш.'!#REF!</f>
        <v>#REF!</v>
      </c>
      <c r="J6" s="15" t="e">
        <f>Баткен!#REF!+'Жалал-Абад'!#REF!+'Ысык-Көл'!#REF!+Нарын!#REF!+'Ош обл'!#REF!+Талас!#REF!+Чуй!#REF!+'Бишкек ш.'!#REF!+'Ош ш.'!#REF!</f>
        <v>#REF!</v>
      </c>
      <c r="K6" s="15" t="e">
        <f>Баткен!#REF!+'Жалал-Абад'!#REF!+'Ысык-Көл'!#REF!+Нарын!D7+'Ош обл'!#REF!+Талас!#REF!+Чуй!#REF!+'Бишкек ш.'!#REF!+'Ош ш.'!#REF!</f>
        <v>#REF!</v>
      </c>
      <c r="L6" s="15">
        <f>Баткен!D7+'Жалал-Абад'!D7+'Ысык-Көл'!D7+Нарын!E7+'Ош обл'!D7+Талас!D7+Чуй!D7+'Бишкек ш.'!D7+'Ош ш.'!D7</f>
        <v>66477.399999999994</v>
      </c>
      <c r="M6" s="15">
        <f>Баткен!E7+'Жалал-Абад'!E7+'Ысык-Көл'!E7+Нарын!F7+'Ош обл'!E7+Талас!E7+Чуй!E7+'Бишкек ш.'!E7+'Ош ш.'!E7</f>
        <v>67846.900000000023</v>
      </c>
    </row>
    <row r="7" spans="1:13" x14ac:dyDescent="0.25">
      <c r="A7" s="22" t="s">
        <v>10</v>
      </c>
      <c r="B7" s="8" t="s">
        <v>11</v>
      </c>
      <c r="C7" s="10" t="s">
        <v>12</v>
      </c>
      <c r="D7" s="15" t="e">
        <f>Баткен!#REF!+'Жалал-Абад'!#REF!+'Ысык-Көл'!#REF!+Нарын!#REF!+'Ош обл'!#REF!+Талас!#REF!+Чуй!#REF!+'Бишкек ш.'!#REF!+'Ош ш.'!#REF!</f>
        <v>#REF!</v>
      </c>
      <c r="E7" s="15" t="e">
        <f>Баткен!#REF!+'Жалал-Абад'!#REF!+'Ысык-Көл'!#REF!+Нарын!#REF!+'Ош обл'!#REF!+Талас!#REF!+Чуй!#REF!+'Бишкек ш.'!#REF!+'Ош ш.'!#REF!</f>
        <v>#REF!</v>
      </c>
      <c r="F7" s="15" t="e">
        <f>Баткен!#REF!+'Жалал-Абад'!#REF!+'Ысык-Көл'!#REF!+Нарын!#REF!+'Ош обл'!#REF!+Талас!#REF!+Чуй!#REF!+'Бишкек ш.'!#REF!+'Ош ш.'!#REF!</f>
        <v>#REF!</v>
      </c>
      <c r="G7" s="15" t="e">
        <f>Баткен!#REF!+'Жалал-Абад'!#REF!+'Ысык-Көл'!#REF!+Нарын!#REF!+'Ош обл'!#REF!+Талас!#REF!+Чуй!#REF!+'Бишкек ш.'!#REF!+'Ош ш.'!#REF!</f>
        <v>#REF!</v>
      </c>
      <c r="H7" s="15" t="e">
        <f>Баткен!#REF!+'Жалал-Абад'!#REF!+'Ысык-Көл'!#REF!+Нарын!#REF!+'Ош обл'!#REF!+Талас!#REF!+Чуй!#REF!+'Бишкек ш.'!#REF!+'Ош ш.'!#REF!</f>
        <v>#REF!</v>
      </c>
      <c r="I7" s="15" t="e">
        <f>Баткен!#REF!+'Жалал-Абад'!#REF!+'Ысык-Көл'!#REF!+Нарын!#REF!+'Ош обл'!#REF!+Талас!#REF!+Чуй!#REF!+'Бишкек ш.'!#REF!+'Ош ш.'!#REF!</f>
        <v>#REF!</v>
      </c>
      <c r="J7" s="15" t="e">
        <f>Баткен!#REF!+'Жалал-Абад'!#REF!+'Ысык-Көл'!#REF!+Нарын!#REF!+'Ош обл'!#REF!+Талас!#REF!+Чуй!#REF!+'Бишкек ш.'!#REF!+'Ош ш.'!#REF!</f>
        <v>#REF!</v>
      </c>
      <c r="K7" s="15" t="e">
        <f>Баткен!#REF!+'Жалал-Абад'!#REF!+'Ысык-Көл'!#REF!+Нарын!D8+'Ош обл'!#REF!+Талас!#REF!+Чуй!#REF!+'Бишкек ш.'!#REF!+'Ош ш.'!#REF!</f>
        <v>#REF!</v>
      </c>
      <c r="L7" s="15">
        <f>Баткен!D8+'Жалал-Абад'!D8+'Ысык-Көл'!D8+Нарын!E8+'Ош обл'!D8+Талас!D8+Чуй!D8+'Бишкек ш.'!D8+'Ош ш.'!D8</f>
        <v>5810.6999999999989</v>
      </c>
      <c r="M7" s="15">
        <f>Баткен!E8+'Жалал-Абад'!E8+'Ысык-Көл'!E8+Нарын!F8+'Ош обл'!E8+Талас!E8+Чуй!E8+'Бишкек ш.'!E8+'Ош ш.'!E8</f>
        <v>11334.6</v>
      </c>
    </row>
    <row r="8" spans="1:13" ht="24.75" x14ac:dyDescent="0.25">
      <c r="A8" s="22" t="s">
        <v>76</v>
      </c>
      <c r="B8" s="8" t="s">
        <v>13</v>
      </c>
      <c r="C8" s="10" t="s">
        <v>14</v>
      </c>
      <c r="D8" s="15" t="e">
        <f>Баткен!#REF!+'Жалал-Абад'!#REF!+'Ысык-Көл'!#REF!+Нарын!#REF!+'Ош обл'!#REF!+Талас!#REF!+Чуй!#REF!+'Бишкек ш.'!#REF!+'Ош ш.'!#REF!</f>
        <v>#REF!</v>
      </c>
      <c r="E8" s="15" t="e">
        <f>Баткен!#REF!+'Жалал-Абад'!#REF!+'Ысык-Көл'!#REF!+Нарын!#REF!+'Ош обл'!#REF!+Талас!#REF!+Чуй!#REF!+'Бишкек ш.'!#REF!+'Ош ш.'!#REF!</f>
        <v>#REF!</v>
      </c>
      <c r="F8" s="15" t="e">
        <f>Баткен!#REF!+'Жалал-Абад'!#REF!+'Ысык-Көл'!#REF!+Нарын!#REF!+'Ош обл'!#REF!+Талас!#REF!+Чуй!#REF!+'Бишкек ш.'!#REF!+'Ош ш.'!#REF!</f>
        <v>#REF!</v>
      </c>
      <c r="G8" s="15" t="e">
        <f>Баткен!#REF!+'Жалал-Абад'!#REF!+'Ысык-Көл'!#REF!+Нарын!#REF!+'Ош обл'!#REF!+Талас!#REF!+Чуй!#REF!+'Бишкек ш.'!#REF!+'Ош ш.'!#REF!</f>
        <v>#REF!</v>
      </c>
      <c r="H8" s="15" t="e">
        <f>Баткен!#REF!+'Жалал-Абад'!#REF!+'Ысык-Көл'!#REF!+Нарын!#REF!+'Ош обл'!#REF!+Талас!#REF!+Чуй!#REF!+'Бишкек ш.'!#REF!+'Ош ш.'!#REF!</f>
        <v>#REF!</v>
      </c>
      <c r="I8" s="15" t="e">
        <f>Баткен!#REF!+'Жалал-Абад'!#REF!+'Ысык-Көл'!#REF!+Нарын!#REF!+'Ош обл'!#REF!+Талас!#REF!+Чуй!#REF!+'Бишкек ш.'!#REF!+'Ош ш.'!#REF!</f>
        <v>#REF!</v>
      </c>
      <c r="J8" s="15" t="e">
        <f>Баткен!#REF!+'Жалал-Абад'!#REF!+'Ысык-Көл'!#REF!+Нарын!#REF!+'Ош обл'!#REF!+Талас!#REF!+Чуй!#REF!+'Бишкек ш.'!#REF!+'Ош ш.'!#REF!</f>
        <v>#REF!</v>
      </c>
      <c r="K8" s="15" t="e">
        <f>Баткен!#REF!+'Жалал-Абад'!#REF!+'Ысык-Көл'!#REF!+Нарын!D9+'Ош обл'!#REF!+Талас!#REF!+Чуй!#REF!+'Бишкек ш.'!#REF!+'Ош ш.'!#REF!</f>
        <v>#REF!</v>
      </c>
      <c r="L8" s="15">
        <f>Баткен!D9+'Жалал-Абад'!D9+'Ысык-Көл'!D9+Нарын!E9+'Ош обл'!D9+Талас!D9+Чуй!D9+'Бишкек ш.'!D9+'Ош ш.'!D9</f>
        <v>81219.8</v>
      </c>
      <c r="M8" s="15">
        <f>Баткен!E9+'Жалал-Абад'!E9+'Ысык-Көл'!E9+Нарын!F9+'Ош обл'!E9+Талас!E9+Чуй!E9+'Бишкек ш.'!E9+'Ош ш.'!E9</f>
        <v>89740.200000000012</v>
      </c>
    </row>
    <row r="9" spans="1:13" ht="26.25" customHeight="1" x14ac:dyDescent="0.25">
      <c r="A9" s="22" t="s">
        <v>15</v>
      </c>
      <c r="B9" s="8" t="s">
        <v>16</v>
      </c>
      <c r="C9" s="8" t="s">
        <v>17</v>
      </c>
      <c r="D9" s="15" t="e">
        <f>Баткен!#REF!+'Жалал-Абад'!#REF!+'Ысык-Көл'!#REF!+Нарын!#REF!+'Ош обл'!#REF!+Талас!#REF!+Чуй!#REF!+'Бишкек ш.'!#REF!+'Ош ш.'!#REF!</f>
        <v>#REF!</v>
      </c>
      <c r="E9" s="15" t="e">
        <f>Баткен!#REF!+'Жалал-Абад'!#REF!+'Ысык-Көл'!#REF!+Нарын!#REF!+'Ош обл'!#REF!+Талас!#REF!+Чуй!#REF!+'Бишкек ш.'!#REF!+'Ош ш.'!#REF!</f>
        <v>#REF!</v>
      </c>
      <c r="F9" s="15" t="e">
        <f>Баткен!#REF!+'Жалал-Абад'!#REF!+'Ысык-Көл'!#REF!+Нарын!#REF!+'Ош обл'!#REF!+Талас!#REF!+Чуй!#REF!+'Бишкек ш.'!#REF!+'Ош ш.'!#REF!</f>
        <v>#REF!</v>
      </c>
      <c r="G9" s="15" t="e">
        <f>Баткен!#REF!+'Жалал-Абад'!#REF!+'Ысык-Көл'!#REF!+Нарын!#REF!+'Ош обл'!#REF!+Талас!#REF!+Чуй!#REF!+'Бишкек ш.'!#REF!+'Ош ш.'!#REF!</f>
        <v>#REF!</v>
      </c>
      <c r="H9" s="15" t="e">
        <f>Баткен!#REF!+'Жалал-Абад'!#REF!+'Ысык-Көл'!#REF!+Нарын!#REF!+'Ош обл'!#REF!+Талас!#REF!+Чуй!#REF!+'Бишкек ш.'!#REF!+'Ош ш.'!#REF!</f>
        <v>#REF!</v>
      </c>
      <c r="I9" s="15" t="e">
        <f>Баткен!#REF!+'Жалал-Абад'!#REF!+'Ысык-Көл'!#REF!+Нарын!#REF!+'Ош обл'!#REF!+Талас!#REF!+Чуй!#REF!+'Бишкек ш.'!#REF!+'Ош ш.'!#REF!</f>
        <v>#REF!</v>
      </c>
      <c r="J9" s="15" t="e">
        <f>Баткен!#REF!+'Жалал-Абад'!#REF!+'Ысык-Көл'!#REF!+Нарын!#REF!+'Ош обл'!#REF!+Талас!#REF!+Чуй!#REF!+'Бишкек ш.'!#REF!+'Ош ш.'!#REF!</f>
        <v>#REF!</v>
      </c>
      <c r="K9" s="15" t="e">
        <f>Баткен!#REF!+'Жалал-Абад'!#REF!+'Ысык-Көл'!#REF!+Нарын!D10+'Ош обл'!#REF!+Талас!#REF!+Чуй!#REF!+'Бишкек ш.'!#REF!+'Ош ш.'!#REF!</f>
        <v>#REF!</v>
      </c>
      <c r="L9" s="15">
        <f>Баткен!D10+'Жалал-Абад'!D10+'Ысык-Көл'!D10+Нарын!E10+'Ош обл'!D10+Талас!D10+Чуй!D10+'Бишкек ш.'!D10+'Ош ш.'!D10</f>
        <v>15819.699999999999</v>
      </c>
      <c r="M9" s="15">
        <f>Баткен!E10+'Жалал-Абад'!E10+'Ысык-Көл'!E10+Нарын!F10+'Ош обл'!E10+Талас!E10+Чуй!E10+'Бишкек ш.'!E10+'Ош ш.'!E10</f>
        <v>13293.899999999998</v>
      </c>
    </row>
    <row r="10" spans="1:13" ht="28.5" customHeight="1" x14ac:dyDescent="0.25">
      <c r="A10" s="8" t="s">
        <v>18</v>
      </c>
      <c r="B10" s="8" t="s">
        <v>74</v>
      </c>
      <c r="C10" s="8" t="s">
        <v>20</v>
      </c>
      <c r="D10" s="15" t="e">
        <f>Баткен!#REF!+'Жалал-Абад'!#REF!+'Ысык-Көл'!#REF!+Нарын!#REF!+'Ош обл'!#REF!+Талас!#REF!+Чуй!#REF!+'Бишкек ш.'!#REF!+'Ош ш.'!#REF!</f>
        <v>#REF!</v>
      </c>
      <c r="E10" s="15" t="e">
        <f>Баткен!#REF!+'Жалал-Абад'!#REF!+'Ысык-Көл'!#REF!+Нарын!#REF!+'Ош обл'!#REF!+Талас!#REF!+Чуй!#REF!+'Бишкек ш.'!#REF!+'Ош ш.'!#REF!</f>
        <v>#REF!</v>
      </c>
      <c r="F10" s="15" t="e">
        <f>Баткен!#REF!+'Жалал-Абад'!#REF!+'Ысык-Көл'!#REF!+Нарын!#REF!+'Ош обл'!#REF!+Талас!#REF!+Чуй!#REF!+'Бишкек ш.'!#REF!+'Ош ш.'!#REF!</f>
        <v>#REF!</v>
      </c>
      <c r="G10" s="15" t="e">
        <f>Баткен!#REF!+'Жалал-Абад'!#REF!+'Ысык-Көл'!#REF!+Нарын!#REF!+'Ош обл'!#REF!+Талас!#REF!+Чуй!#REF!+'Бишкек ш.'!#REF!+'Ош ш.'!#REF!</f>
        <v>#REF!</v>
      </c>
      <c r="H10" s="15" t="e">
        <f>Баткен!#REF!+'Жалал-Абад'!#REF!+'Ысык-Көл'!#REF!+Нарын!#REF!+'Ош обл'!#REF!+Талас!#REF!+Чуй!#REF!+'Бишкек ш.'!#REF!+'Ош ш.'!#REF!</f>
        <v>#REF!</v>
      </c>
      <c r="I10" s="15" t="e">
        <f>Баткен!#REF!+'Жалал-Абад'!#REF!+'Ысык-Көл'!#REF!+Нарын!#REF!+'Ош обл'!#REF!+Талас!#REF!+Чуй!#REF!+'Бишкек ш.'!#REF!+'Ош ш.'!#REF!</f>
        <v>#REF!</v>
      </c>
      <c r="J10" s="15" t="e">
        <f>Баткен!#REF!+'Жалал-Абад'!#REF!+'Ысык-Көл'!#REF!+Нарын!#REF!+'Ош обл'!#REF!+Талас!#REF!+Чуй!#REF!+'Бишкек ш.'!#REF!+'Ош ш.'!#REF!</f>
        <v>#REF!</v>
      </c>
      <c r="K10" s="15" t="e">
        <f>Баткен!#REF!+'Жалал-Абад'!#REF!+'Ысык-Көл'!#REF!+Нарын!D11+'Ош обл'!#REF!+Талас!#REF!+Чуй!#REF!+'Бишкек ш.'!#REF!+'Ош ш.'!#REF!</f>
        <v>#REF!</v>
      </c>
      <c r="L10" s="15">
        <f>Баткен!D11+'Жалал-Абад'!D11+'Ысык-Көл'!D11+Нарын!E11+'Ош обл'!D11+Талас!D11+Чуй!D11+'Бишкек ш.'!D11+'Ош ш.'!D11</f>
        <v>2222</v>
      </c>
      <c r="M10" s="15">
        <f>Баткен!E11+'Жалал-Абад'!E11+'Ысык-Көл'!E11+Нарын!F11+'Ош обл'!E11+Талас!E11+Чуй!E11+'Бишкек ш.'!E11+'Ош ш.'!E11</f>
        <v>1372.5</v>
      </c>
    </row>
    <row r="11" spans="1:13" x14ac:dyDescent="0.25">
      <c r="A11" s="7" t="s">
        <v>21</v>
      </c>
      <c r="B11" s="8" t="s">
        <v>22</v>
      </c>
      <c r="C11" s="8" t="s">
        <v>23</v>
      </c>
      <c r="D11" s="15" t="e">
        <f>Баткен!#REF!+'Жалал-Абад'!#REF!+'Ысык-Көл'!#REF!+Нарын!#REF!+'Ош обл'!#REF!+Талас!#REF!+Чуй!#REF!+'Бишкек ш.'!#REF!+'Ош ш.'!#REF!</f>
        <v>#REF!</v>
      </c>
      <c r="E11" s="15" t="e">
        <f>Баткен!#REF!+'Жалал-Абад'!#REF!+'Ысык-Көл'!#REF!+Нарын!#REF!+'Ош обл'!#REF!+Талас!#REF!+Чуй!#REF!+'Бишкек ш.'!#REF!+'Ош ш.'!#REF!</f>
        <v>#REF!</v>
      </c>
      <c r="F11" s="15" t="e">
        <f>Баткен!#REF!+'Жалал-Абад'!#REF!+'Ысык-Көл'!#REF!+Нарын!#REF!+'Ош обл'!#REF!+Талас!#REF!+Чуй!#REF!+'Бишкек ш.'!#REF!+'Ош ш.'!#REF!</f>
        <v>#REF!</v>
      </c>
      <c r="G11" s="15" t="e">
        <f>Баткен!#REF!+'Жалал-Абад'!#REF!+'Ысык-Көл'!#REF!+Нарын!#REF!+'Ош обл'!#REF!+Талас!#REF!+Чуй!#REF!+'Бишкек ш.'!#REF!+'Ош ш.'!#REF!</f>
        <v>#REF!</v>
      </c>
      <c r="H11" s="15" t="e">
        <f>Баткен!#REF!+'Жалал-Абад'!#REF!+'Ысык-Көл'!#REF!+Нарын!#REF!+'Ош обл'!#REF!+Талас!#REF!+Чуй!#REF!+'Бишкек ш.'!#REF!+'Ош ш.'!#REF!</f>
        <v>#REF!</v>
      </c>
      <c r="I11" s="15" t="e">
        <f>Баткен!#REF!+'Жалал-Абад'!#REF!+'Ысык-Көл'!#REF!+Нарын!#REF!+'Ош обл'!#REF!+Талас!#REF!+Чуй!#REF!+'Бишкек ш.'!#REF!+'Ош ш.'!#REF!</f>
        <v>#REF!</v>
      </c>
      <c r="J11" s="15" t="e">
        <f>Баткен!#REF!+'Жалал-Абад'!#REF!+'Ысык-Көл'!#REF!+Нарын!#REF!+'Ош обл'!#REF!+Талас!#REF!+Чуй!#REF!+'Бишкек ш.'!#REF!+'Ош ш.'!#REF!</f>
        <v>#REF!</v>
      </c>
      <c r="K11" s="15" t="e">
        <f>Баткен!#REF!+'Жалал-Абад'!#REF!+'Ысык-Көл'!#REF!+Нарын!D12+'Ош обл'!#REF!+Талас!#REF!+Чуй!#REF!+'Бишкек ш.'!#REF!+'Ош ш.'!#REF!</f>
        <v>#REF!</v>
      </c>
      <c r="L11" s="15">
        <f>Баткен!D12+'Жалал-Абад'!D12+'Ысык-Көл'!D12+Нарын!E12+'Ош обл'!D12+Талас!D12+Чуй!D12+'Бишкек ш.'!D12+'Ош ш.'!D12</f>
        <v>51386.5</v>
      </c>
      <c r="M11" s="15">
        <f>Баткен!E12+'Жалал-Абад'!E12+'Ысык-Көл'!E12+Нарын!F12+'Ош обл'!E12+Талас!E12+Чуй!E12+'Бишкек ш.'!E12+'Ош ш.'!E12</f>
        <v>58098.1</v>
      </c>
    </row>
    <row r="12" spans="1:13" ht="24.75" x14ac:dyDescent="0.25">
      <c r="A12" s="7" t="s">
        <v>24</v>
      </c>
      <c r="B12" s="8" t="s">
        <v>25</v>
      </c>
      <c r="C12" s="8" t="s">
        <v>26</v>
      </c>
      <c r="D12" s="15" t="e">
        <f>Баткен!#REF!+'Жалал-Абад'!#REF!+'Ысык-Көл'!#REF!+Нарын!#REF!+'Ош обл'!#REF!+Талас!#REF!+Чуй!#REF!+'Бишкек ш.'!#REF!+'Ош ш.'!#REF!</f>
        <v>#REF!</v>
      </c>
      <c r="E12" s="15" t="e">
        <f>Баткен!#REF!+'Жалал-Абад'!#REF!+'Ысык-Көл'!#REF!+Нарын!#REF!+'Ош обл'!#REF!+Талас!#REF!+Чуй!#REF!+'Бишкек ш.'!#REF!+'Ош ш.'!#REF!</f>
        <v>#REF!</v>
      </c>
      <c r="F12" s="15" t="e">
        <f>Баткен!#REF!+'Жалал-Абад'!#REF!+'Ысык-Көл'!#REF!+Нарын!#REF!+'Ош обл'!#REF!+Талас!#REF!+Чуй!#REF!+'Бишкек ш.'!#REF!+'Ош ш.'!#REF!</f>
        <v>#REF!</v>
      </c>
      <c r="G12" s="15" t="e">
        <f>Баткен!#REF!+'Жалал-Абад'!#REF!+'Ысык-Көл'!#REF!+Нарын!#REF!+'Ош обл'!#REF!+Талас!#REF!+Чуй!#REF!+'Бишкек ш.'!#REF!+'Ош ш.'!#REF!</f>
        <v>#REF!</v>
      </c>
      <c r="H12" s="15" t="e">
        <f>Баткен!#REF!+'Жалал-Абад'!#REF!+'Ысык-Көл'!#REF!+Нарын!#REF!+'Ош обл'!#REF!+Талас!#REF!+Чуй!#REF!+'Бишкек ш.'!#REF!+'Ош ш.'!#REF!</f>
        <v>#REF!</v>
      </c>
      <c r="I12" s="15" t="e">
        <f>Баткен!#REF!+'Жалал-Абад'!#REF!+'Ысык-Көл'!#REF!+Нарын!#REF!+'Ош обл'!#REF!+Талас!#REF!+Чуй!#REF!+'Бишкек ш.'!#REF!+'Ош ш.'!#REF!</f>
        <v>#REF!</v>
      </c>
      <c r="J12" s="15" t="e">
        <f>Баткен!#REF!+'Жалал-Абад'!#REF!+'Ысык-Көл'!#REF!+Нарын!#REF!+'Ош обл'!#REF!+Талас!#REF!+Чуй!#REF!+'Бишкек ш.'!#REF!+'Ош ш.'!#REF!</f>
        <v>#REF!</v>
      </c>
      <c r="K12" s="15" t="e">
        <f>Баткен!#REF!+'Жалал-Абад'!#REF!+'Ысык-Көл'!#REF!+Нарын!D13+'Ош обл'!#REF!+Талас!#REF!+Чуй!#REF!+'Бишкек ш.'!#REF!+'Ош ш.'!#REF!</f>
        <v>#REF!</v>
      </c>
      <c r="L12" s="15">
        <f>Баткен!D13+'Жалал-Абад'!D13+'Ысык-Көл'!D13+Нарын!E13+'Ош обл'!D13+Талас!D13+Чуй!D13+'Бишкек ш.'!D13+'Ош ш.'!D13</f>
        <v>102023.7</v>
      </c>
      <c r="M12" s="15">
        <f>Баткен!E13+'Жалал-Абад'!E13+'Ысык-Көл'!E13+Нарын!F13+'Ош обл'!E13+Талас!E13+Чуй!E13+'Бишкек ш.'!E13+'Ош ш.'!E13</f>
        <v>103855.8</v>
      </c>
    </row>
    <row r="13" spans="1:13" x14ac:dyDescent="0.25">
      <c r="A13" s="8" t="s">
        <v>27</v>
      </c>
      <c r="B13" s="8" t="s">
        <v>28</v>
      </c>
      <c r="C13" s="8" t="s">
        <v>29</v>
      </c>
      <c r="D13" s="15" t="e">
        <f>Баткен!#REF!+'Жалал-Абад'!#REF!+'Ысык-Көл'!#REF!+Нарын!#REF!+'Ош обл'!#REF!+Талас!#REF!+Чуй!#REF!+'Бишкек ш.'!#REF!+'Ош ш.'!#REF!</f>
        <v>#REF!</v>
      </c>
      <c r="E13" s="15" t="e">
        <f>Баткен!#REF!+'Жалал-Абад'!#REF!+'Ысык-Көл'!#REF!+Нарын!#REF!+'Ош обл'!#REF!+Талас!#REF!+Чуй!#REF!+'Бишкек ш.'!#REF!+'Ош ш.'!#REF!</f>
        <v>#REF!</v>
      </c>
      <c r="F13" s="15" t="e">
        <f>Баткен!#REF!+'Жалал-Абад'!#REF!+'Ысык-Көл'!#REF!+Нарын!#REF!+'Ош обл'!#REF!+Талас!#REF!+Чуй!#REF!+'Бишкек ш.'!#REF!+'Ош ш.'!#REF!</f>
        <v>#REF!</v>
      </c>
      <c r="G13" s="15" t="e">
        <f>Баткен!#REF!+'Жалал-Абад'!#REF!+'Ысык-Көл'!#REF!+Нарын!#REF!+'Ош обл'!#REF!+Талас!#REF!+Чуй!#REF!+'Бишкек ш.'!#REF!+'Ош ш.'!#REF!</f>
        <v>#REF!</v>
      </c>
      <c r="H13" s="15" t="e">
        <f>Баткен!#REF!+'Жалал-Абад'!#REF!+'Ысык-Көл'!#REF!+Нарын!#REF!+'Ош обл'!#REF!+Талас!#REF!+Чуй!#REF!+'Бишкек ш.'!#REF!+'Ош ш.'!#REF!</f>
        <v>#REF!</v>
      </c>
      <c r="I13" s="15" t="e">
        <f>Баткен!#REF!+'Жалал-Абад'!#REF!+'Ысык-Көл'!#REF!+Нарын!#REF!+'Ош обл'!#REF!+Талас!#REF!+Чуй!#REF!+'Бишкек ш.'!#REF!+'Ош ш.'!#REF!</f>
        <v>#REF!</v>
      </c>
      <c r="J13" s="15" t="e">
        <f>Баткен!#REF!+'Жалал-Абад'!#REF!+'Ысык-Көл'!#REF!+Нарын!#REF!+'Ош обл'!#REF!+Талас!#REF!+Чуй!#REF!+'Бишкек ш.'!#REF!+'Ош ш.'!#REF!</f>
        <v>#REF!</v>
      </c>
      <c r="K13" s="15" t="e">
        <f>Баткен!#REF!+'Жалал-Абад'!#REF!+'Ысык-Көл'!#REF!+Нарын!D14+'Ош обл'!#REF!+Талас!#REF!+Чуй!#REF!+'Бишкек ш.'!#REF!+'Ош ш.'!#REF!</f>
        <v>#REF!</v>
      </c>
      <c r="L13" s="15">
        <f>Баткен!D14+'Жалал-Абад'!D14+'Ысык-Көл'!D14+Нарын!E14+'Ош обл'!D14+Талас!D14+Чуй!D14+'Бишкек ш.'!D14+'Ош ш.'!D14</f>
        <v>21401</v>
      </c>
      <c r="M13" s="15">
        <f>Баткен!E14+'Жалал-Абад'!E14+'Ысык-Көл'!E14+Нарын!F14+'Ош обл'!E14+Талас!E14+Чуй!E14+'Бишкек ш.'!E14+'Ош ш.'!E14</f>
        <v>23826.5</v>
      </c>
    </row>
    <row r="14" spans="1:13" x14ac:dyDescent="0.25">
      <c r="A14" s="23" t="s">
        <v>30</v>
      </c>
      <c r="B14" s="8" t="s">
        <v>31</v>
      </c>
      <c r="C14" s="8" t="s">
        <v>32</v>
      </c>
      <c r="D14" s="15" t="e">
        <f>Баткен!#REF!+'Жалал-Абад'!#REF!+'Ысык-Көл'!#REF!+Нарын!#REF!+'Ош обл'!#REF!+Талас!#REF!+Чуй!#REF!+'Бишкек ш.'!#REF!+'Ош ш.'!#REF!</f>
        <v>#REF!</v>
      </c>
      <c r="E14" s="15" t="e">
        <f>Баткен!#REF!+'Жалал-Абад'!#REF!+'Ысык-Көл'!#REF!+Нарын!#REF!+'Ош обл'!#REF!+Талас!#REF!+Чуй!#REF!+'Бишкек ш.'!#REF!+'Ош ш.'!#REF!</f>
        <v>#REF!</v>
      </c>
      <c r="F14" s="15" t="e">
        <f>Баткен!#REF!+'Жалал-Абад'!#REF!+'Ысык-Көл'!#REF!+Нарын!#REF!+'Ош обл'!#REF!+Талас!#REF!+Чуй!#REF!+'Бишкек ш.'!#REF!+'Ош ш.'!#REF!</f>
        <v>#REF!</v>
      </c>
      <c r="G14" s="15" t="e">
        <f>Баткен!#REF!+'Жалал-Абад'!#REF!+'Ысык-Көл'!#REF!+Нарын!#REF!+'Ош обл'!#REF!+Талас!#REF!+Чуй!#REF!+'Бишкек ш.'!#REF!+'Ош ш.'!#REF!</f>
        <v>#REF!</v>
      </c>
      <c r="H14" s="15" t="e">
        <f>Баткен!#REF!+'Жалал-Абад'!#REF!+'Ысык-Көл'!#REF!+Нарын!#REF!+'Ош обл'!#REF!+Талас!#REF!+Чуй!#REF!+'Бишкек ш.'!#REF!+'Ош ш.'!#REF!</f>
        <v>#REF!</v>
      </c>
      <c r="I14" s="15" t="e">
        <f>Баткен!#REF!+'Жалал-Абад'!#REF!+'Ысык-Көл'!#REF!+Нарын!#REF!+'Ош обл'!#REF!+Талас!#REF!+Чуй!#REF!+'Бишкек ш.'!#REF!+'Ош ш.'!#REF!</f>
        <v>#REF!</v>
      </c>
      <c r="J14" s="15" t="e">
        <f>Баткен!#REF!+'Жалал-Абад'!#REF!+'Ысык-Көл'!#REF!+Нарын!#REF!+'Ош обл'!#REF!+Талас!#REF!+Чуй!#REF!+'Бишкек ш.'!#REF!+'Ош ш.'!#REF!</f>
        <v>#REF!</v>
      </c>
      <c r="K14" s="15" t="e">
        <f>Баткен!#REF!+'Жалал-Абад'!#REF!+'Ысык-Көл'!#REF!+Нарын!D15+'Ош обл'!#REF!+Талас!#REF!+Чуй!#REF!+'Бишкек ш.'!#REF!+'Ош ш.'!#REF!</f>
        <v>#REF!</v>
      </c>
      <c r="L14" s="15">
        <f>Баткен!D15+'Жалал-Абад'!D15+'Ысык-Көл'!D15+Нарын!E15+'Ош обл'!D15+Талас!D15+Чуй!D15+'Бишкек ш.'!D15+'Ош ш.'!D15</f>
        <v>9442</v>
      </c>
      <c r="M14" s="15">
        <f>Баткен!E15+'Жалал-Абад'!E15+'Ысык-Көл'!E15+Нарын!F15+'Ош обл'!E15+Талас!E15+Чуй!E15+'Бишкек ш.'!E15+'Ош ш.'!E15</f>
        <v>9891.0999999999985</v>
      </c>
    </row>
    <row r="15" spans="1:13" x14ac:dyDescent="0.25">
      <c r="A15" s="8" t="s">
        <v>33</v>
      </c>
      <c r="B15" s="8" t="s">
        <v>34</v>
      </c>
      <c r="C15" s="8" t="s">
        <v>35</v>
      </c>
      <c r="D15" s="15" t="e">
        <f>Баткен!#REF!+'Жалал-Абад'!#REF!+'Ысык-Көл'!#REF!+Нарын!#REF!+'Ош обл'!#REF!+Талас!#REF!+Чуй!#REF!+'Бишкек ш.'!#REF!+'Ош ш.'!#REF!</f>
        <v>#REF!</v>
      </c>
      <c r="E15" s="15" t="e">
        <f>Баткен!#REF!+'Жалал-Абад'!#REF!+'Ысык-Көл'!#REF!+Нарын!#REF!+'Ош обл'!#REF!+Талас!#REF!+Чуй!#REF!+'Бишкек ш.'!#REF!+'Ош ш.'!#REF!</f>
        <v>#REF!</v>
      </c>
      <c r="F15" s="15" t="e">
        <f>Баткен!#REF!+'Жалал-Абад'!#REF!+'Ысык-Көл'!#REF!+Нарын!#REF!+'Ош обл'!#REF!+Талас!#REF!+Чуй!#REF!+'Бишкек ш.'!#REF!+'Ош ш.'!#REF!</f>
        <v>#REF!</v>
      </c>
      <c r="G15" s="15" t="e">
        <f>Баткен!#REF!+'Жалал-Абад'!#REF!+'Ысык-Көл'!#REF!+Нарын!#REF!+'Ош обл'!#REF!+Талас!#REF!+Чуй!#REF!+'Бишкек ш.'!#REF!+'Ош ш.'!#REF!</f>
        <v>#REF!</v>
      </c>
      <c r="H15" s="15" t="e">
        <f>Баткен!#REF!+'Жалал-Абад'!#REF!+'Ысык-Көл'!#REF!+Нарын!#REF!+'Ош обл'!#REF!+Талас!#REF!+Чуй!#REF!+'Бишкек ш.'!#REF!+'Ош ш.'!#REF!</f>
        <v>#REF!</v>
      </c>
      <c r="I15" s="15" t="e">
        <f>Баткен!#REF!+'Жалал-Абад'!#REF!+'Ысык-Көл'!#REF!+Нарын!#REF!+'Ош обл'!#REF!+Талас!#REF!+Чуй!#REF!+'Бишкек ш.'!#REF!+'Ош ш.'!#REF!</f>
        <v>#REF!</v>
      </c>
      <c r="J15" s="15" t="e">
        <f>Баткен!#REF!+'Жалал-Абад'!#REF!+'Ысык-Көл'!#REF!+Нарын!#REF!+'Ош обл'!#REF!+Талас!#REF!+Чуй!#REF!+'Бишкек ш.'!#REF!+'Ош ш.'!#REF!</f>
        <v>#REF!</v>
      </c>
      <c r="K15" s="15" t="e">
        <f>Баткен!#REF!+'Жалал-Абад'!#REF!+'Ысык-Көл'!#REF!+Нарын!D16+'Ош обл'!#REF!+Талас!#REF!+Чуй!#REF!+'Бишкек ш.'!#REF!+'Ош ш.'!#REF!</f>
        <v>#REF!</v>
      </c>
      <c r="L15" s="15">
        <f>Баткен!D16+'Жалал-Абад'!D16+'Ысык-Көл'!D16+Нарын!E16+'Ош обл'!D16+Талас!D16+Чуй!D16+'Бишкек ш.'!D16+'Ош ш.'!D16</f>
        <v>14897.699999999999</v>
      </c>
      <c r="M15" s="15">
        <f>Баткен!E16+'Жалал-Абад'!E16+'Ысык-Көл'!E16+Нарын!F16+'Ош обл'!E16+Талас!E16+Чуй!E16+'Бишкек ш.'!E16+'Ош ш.'!E16</f>
        <v>16111.5</v>
      </c>
    </row>
    <row r="16" spans="1:13" x14ac:dyDescent="0.25">
      <c r="A16" s="8" t="s">
        <v>36</v>
      </c>
      <c r="B16" s="8" t="s">
        <v>37</v>
      </c>
      <c r="C16" s="8" t="s">
        <v>38</v>
      </c>
      <c r="D16" s="15" t="e">
        <f>Баткен!#REF!+'Жалал-Абад'!#REF!+'Ысык-Көл'!#REF!+Нарын!#REF!+'Ош обл'!#REF!+Талас!#REF!+Чуй!#REF!+'Бишкек ш.'!#REF!+'Ош ш.'!#REF!</f>
        <v>#REF!</v>
      </c>
      <c r="E16" s="15" t="e">
        <f>Баткен!#REF!+'Жалал-Абад'!#REF!+'Ысык-Көл'!#REF!+Нарын!#REF!+'Ош обл'!#REF!+Талас!#REF!+Чуй!#REF!+'Бишкек ш.'!#REF!+'Ош ш.'!#REF!</f>
        <v>#REF!</v>
      </c>
      <c r="F16" s="15" t="e">
        <f>Баткен!#REF!+'Жалал-Абад'!#REF!+'Ысык-Көл'!#REF!+Нарын!#REF!+'Ош обл'!#REF!+Талас!#REF!+Чуй!#REF!+'Бишкек ш.'!#REF!+'Ош ш.'!#REF!</f>
        <v>#REF!</v>
      </c>
      <c r="G16" s="15" t="e">
        <f>Баткен!#REF!+'Жалал-Абад'!#REF!+'Ысык-Көл'!#REF!+Нарын!#REF!+'Ош обл'!#REF!+Талас!#REF!+Чуй!#REF!+'Бишкек ш.'!#REF!+'Ош ш.'!#REF!</f>
        <v>#REF!</v>
      </c>
      <c r="H16" s="15" t="e">
        <f>Баткен!#REF!+'Жалал-Абад'!#REF!+'Ысык-Көл'!#REF!+Нарын!#REF!+'Ош обл'!#REF!+Талас!#REF!+Чуй!#REF!+'Бишкек ш.'!#REF!+'Ош ш.'!#REF!</f>
        <v>#REF!</v>
      </c>
      <c r="I16" s="15" t="e">
        <f>Баткен!#REF!+'Жалал-Абад'!#REF!+'Ысык-Көл'!#REF!+Нарын!#REF!+'Ош обл'!#REF!+Талас!#REF!+Чуй!#REF!+'Бишкек ш.'!#REF!+'Ош ш.'!#REF!</f>
        <v>#REF!</v>
      </c>
      <c r="J16" s="15" t="e">
        <f>Баткен!#REF!+'Жалал-Абад'!#REF!+'Ысык-Көл'!#REF!+Нарын!#REF!+'Ош обл'!#REF!+Талас!#REF!+Чуй!#REF!+'Бишкек ш.'!#REF!+'Ош ш.'!#REF!</f>
        <v>#REF!</v>
      </c>
      <c r="K16" s="15" t="e">
        <f>Баткен!#REF!+'Жалал-Абад'!#REF!+'Ысык-Көл'!#REF!+Нарын!D17+'Ош обл'!#REF!+Талас!#REF!+Чуй!#REF!+'Бишкек ш.'!#REF!+'Ош ш.'!#REF!</f>
        <v>#REF!</v>
      </c>
      <c r="L16" s="15">
        <f>Баткен!D17+'Жалал-Абад'!D17+'Ысык-Көл'!D17+Нарын!E17+'Ош обл'!D17+Талас!D17+Чуй!D17+'Бишкек ш.'!D17+'Ош ш.'!D17</f>
        <v>21466.7</v>
      </c>
      <c r="M16" s="15">
        <f>Баткен!E17+'Жалал-Абад'!E17+'Ысык-Көл'!E17+Нарын!F17+'Ош обл'!E17+Талас!E17+Чуй!E17+'Бишкек ш.'!E17+'Ош ш.'!E17</f>
        <v>22884.300000000003</v>
      </c>
    </row>
    <row r="17" spans="1:13" x14ac:dyDescent="0.25">
      <c r="A17" s="7" t="s">
        <v>39</v>
      </c>
      <c r="B17" s="8" t="s">
        <v>40</v>
      </c>
      <c r="C17" s="8" t="s">
        <v>41</v>
      </c>
      <c r="D17" s="15" t="e">
        <f>Баткен!#REF!+'Жалал-Абад'!#REF!+'Ысык-Көл'!#REF!+Нарын!#REF!+'Ош обл'!#REF!+Талас!#REF!+Чуй!#REF!+'Бишкек ш.'!#REF!+'Ош ш.'!#REF!</f>
        <v>#REF!</v>
      </c>
      <c r="E17" s="15" t="e">
        <f>Баткен!#REF!+'Жалал-Абад'!#REF!+'Ысык-Көл'!#REF!+Нарын!#REF!+'Ош обл'!#REF!+Талас!#REF!+Чуй!#REF!+'Бишкек ш.'!#REF!+'Ош ш.'!#REF!</f>
        <v>#REF!</v>
      </c>
      <c r="F17" s="15" t="e">
        <f>Баткен!#REF!+'Жалал-Абад'!#REF!+'Ысык-Көл'!#REF!+Нарын!#REF!+'Ош обл'!#REF!+Талас!#REF!+Чуй!#REF!+'Бишкек ш.'!#REF!+'Ош ш.'!#REF!</f>
        <v>#REF!</v>
      </c>
      <c r="G17" s="15" t="e">
        <f>Баткен!#REF!+'Жалал-Абад'!#REF!+'Ысык-Көл'!#REF!+Нарын!#REF!+'Ош обл'!#REF!+Талас!#REF!+Чуй!#REF!+'Бишкек ш.'!#REF!+'Ош ш.'!#REF!</f>
        <v>#REF!</v>
      </c>
      <c r="H17" s="15" t="e">
        <f>Баткен!#REF!+'Жалал-Абад'!#REF!+'Ысык-Көл'!#REF!+Нарын!#REF!+'Ош обл'!#REF!+Талас!#REF!+Чуй!#REF!+'Бишкек ш.'!#REF!+'Ош ш.'!#REF!</f>
        <v>#REF!</v>
      </c>
      <c r="I17" s="15" t="e">
        <f>Баткен!#REF!+'Жалал-Абад'!#REF!+'Ысык-Көл'!#REF!+Нарын!#REF!+'Ош обл'!#REF!+Талас!#REF!+Чуй!#REF!+'Бишкек ш.'!#REF!+'Ош ш.'!#REF!</f>
        <v>#REF!</v>
      </c>
      <c r="J17" s="15" t="e">
        <f>Баткен!#REF!+'Жалал-Абад'!#REF!+'Ысык-Көл'!#REF!+Нарын!#REF!+'Ош обл'!#REF!+Талас!#REF!+Чуй!#REF!+'Бишкек ш.'!#REF!+'Ош ш.'!#REF!</f>
        <v>#REF!</v>
      </c>
      <c r="K17" s="15" t="e">
        <f>Баткен!#REF!+'Жалал-Абад'!#REF!+'Ысык-Көл'!#REF!+Нарын!D18+'Ош обл'!#REF!+Талас!#REF!+Чуй!#REF!+'Бишкек ш.'!#REF!+'Ош ш.'!#REF!</f>
        <v>#REF!</v>
      </c>
      <c r="L17" s="15">
        <f>Баткен!D18+'Жалал-Абад'!D18+'Ысык-Көл'!D18+Нарын!E18+'Ош обл'!D18+Талас!D18+Чуй!D18+'Бишкек ш.'!D18+'Ош ш.'!D18</f>
        <v>13962.599999999999</v>
      </c>
      <c r="M17" s="15">
        <f>Баткен!E18+'Жалал-Абад'!E18+'Ысык-Көл'!E18+Нарын!F18+'Ош обл'!E18+Талас!E18+Чуй!E18+'Бишкек ш.'!E18+'Ош ш.'!E18</f>
        <v>42512.1</v>
      </c>
    </row>
    <row r="18" spans="1:13" ht="15.75" customHeight="1" x14ac:dyDescent="0.25">
      <c r="A18" s="7" t="s">
        <v>42</v>
      </c>
      <c r="B18" s="8" t="s">
        <v>43</v>
      </c>
      <c r="C18" s="8" t="s">
        <v>44</v>
      </c>
      <c r="D18" s="15" t="e">
        <f>Баткен!#REF!+'Жалал-Абад'!#REF!+'Ысык-Көл'!#REF!+Нарын!#REF!+'Ош обл'!#REF!+Талас!#REF!+Чуй!#REF!+'Бишкек ш.'!#REF!+'Ош ш.'!#REF!</f>
        <v>#REF!</v>
      </c>
      <c r="E18" s="15" t="e">
        <f>Баткен!#REF!+'Жалал-Абад'!#REF!+'Ысык-Көл'!#REF!+Нарын!#REF!+'Ош обл'!#REF!+Талас!#REF!+Чуй!#REF!+'Бишкек ш.'!#REF!+'Ош ш.'!#REF!</f>
        <v>#REF!</v>
      </c>
      <c r="F18" s="15" t="e">
        <f>Баткен!#REF!+'Жалал-Абад'!#REF!+'Ысык-Көл'!#REF!+Нарын!#REF!+'Ош обл'!#REF!+Талас!#REF!+Чуй!#REF!+'Бишкек ш.'!#REF!+'Ош ш.'!#REF!</f>
        <v>#REF!</v>
      </c>
      <c r="G18" s="15" t="e">
        <f>Баткен!#REF!+'Жалал-Абад'!#REF!+'Ысык-Көл'!#REF!+Нарын!#REF!+'Ош обл'!#REF!+Талас!#REF!+Чуй!#REF!+'Бишкек ш.'!#REF!+'Ош ш.'!#REF!</f>
        <v>#REF!</v>
      </c>
      <c r="H18" s="15" t="e">
        <f>Баткен!#REF!+'Жалал-Абад'!#REF!+'Ысык-Көл'!#REF!+Нарын!#REF!+'Ош обл'!#REF!+Талас!#REF!+Чуй!#REF!+'Бишкек ш.'!#REF!+'Ош ш.'!#REF!</f>
        <v>#REF!</v>
      </c>
      <c r="I18" s="15" t="e">
        <f>Баткен!#REF!+'Жалал-Абад'!#REF!+'Ысык-Көл'!#REF!+Нарын!#REF!+'Ош обл'!#REF!+Талас!#REF!+Чуй!#REF!+'Бишкек ш.'!#REF!+'Ош ш.'!#REF!</f>
        <v>#REF!</v>
      </c>
      <c r="J18" s="15" t="e">
        <f>Баткен!#REF!+'Жалал-Абад'!#REF!+'Ысык-Көл'!#REF!+Нарын!#REF!+'Ош обл'!#REF!+Талас!#REF!+Чуй!#REF!+'Бишкек ш.'!#REF!+'Ош ш.'!#REF!</f>
        <v>#REF!</v>
      </c>
      <c r="K18" s="15" t="e">
        <f>Баткен!#REF!+'Жалал-Абад'!#REF!+'Ысык-Көл'!#REF!+Нарын!D19+'Ош обл'!#REF!+Талас!#REF!+Чуй!#REF!+'Бишкек ш.'!#REF!+'Ош ш.'!#REF!</f>
        <v>#REF!</v>
      </c>
      <c r="L18" s="15">
        <f>Баткен!D19+'Жалал-Абад'!D19+'Ысык-Көл'!D19+Нарын!E19+'Ош обл'!D19+Талас!D19+Чуй!D19+'Бишкек ш.'!D19+'Ош ш.'!D19</f>
        <v>10748.999999999998</v>
      </c>
      <c r="M18" s="15">
        <f>Баткен!E19+'Жалал-Абад'!E19+'Ысык-Көл'!E19+Нарын!F19+'Ош обл'!E19+Талас!E19+Чуй!E19+'Бишкек ш.'!E19+'Ош ш.'!E19</f>
        <v>8316.6</v>
      </c>
    </row>
    <row r="19" spans="1:13" ht="15.75" customHeight="1" x14ac:dyDescent="0.25">
      <c r="A19" s="8" t="s">
        <v>45</v>
      </c>
      <c r="B19" s="8" t="s">
        <v>46</v>
      </c>
      <c r="C19" s="8" t="s">
        <v>47</v>
      </c>
      <c r="D19" s="15" t="e">
        <f>Баткен!#REF!+'Жалал-Абад'!#REF!+'Ысык-Көл'!#REF!+Нарын!#REF!+'Ош обл'!#REF!+Талас!#REF!+Чуй!#REF!+'Бишкек ш.'!#REF!+'Ош ш.'!#REF!</f>
        <v>#REF!</v>
      </c>
      <c r="E19" s="15" t="e">
        <f>Баткен!#REF!+'Жалал-Абад'!#REF!+'Ысык-Көл'!#REF!+Нарын!#REF!+'Ош обл'!#REF!+Талас!#REF!+Чуй!#REF!+'Бишкек ш.'!#REF!+'Ош ш.'!#REF!</f>
        <v>#REF!</v>
      </c>
      <c r="F19" s="15" t="e">
        <f>Баткен!#REF!+'Жалал-Абад'!#REF!+'Ысык-Көл'!#REF!+Нарын!#REF!+'Ош обл'!#REF!+Талас!#REF!+Чуй!#REF!+'Бишкек ш.'!#REF!+'Ош ш.'!#REF!</f>
        <v>#REF!</v>
      </c>
      <c r="G19" s="15" t="e">
        <f>Баткен!#REF!+'Жалал-Абад'!#REF!+'Ысык-Көл'!#REF!+Нарын!#REF!+'Ош обл'!#REF!+Талас!#REF!+Чуй!#REF!+'Бишкек ш.'!#REF!+'Ош ш.'!#REF!</f>
        <v>#REF!</v>
      </c>
      <c r="H19" s="15" t="e">
        <f>Баткен!#REF!+'Жалал-Абад'!#REF!+'Ысык-Көл'!#REF!+Нарын!#REF!+'Ош обл'!#REF!+Талас!#REF!+Чуй!#REF!+'Бишкек ш.'!#REF!+'Ош ш.'!#REF!</f>
        <v>#REF!</v>
      </c>
      <c r="I19" s="15" t="e">
        <f>Баткен!#REF!+'Жалал-Абад'!#REF!+'Ысык-Көл'!#REF!+Нарын!#REF!+'Ош обл'!#REF!+Талас!#REF!+Чуй!#REF!+'Бишкек ш.'!#REF!+'Ош ш.'!#REF!</f>
        <v>#REF!</v>
      </c>
      <c r="J19" s="15" t="e">
        <f>Баткен!#REF!+'Жалал-Абад'!#REF!+'Ысык-Көл'!#REF!+Нарын!#REF!+'Ош обл'!#REF!+Талас!#REF!+Чуй!#REF!+'Бишкек ш.'!#REF!+'Ош ш.'!#REF!</f>
        <v>#REF!</v>
      </c>
      <c r="K19" s="15" t="e">
        <f>Баткен!#REF!+'Жалал-Абад'!#REF!+'Ысык-Көл'!#REF!+Нарын!D20+'Ош обл'!#REF!+Талас!#REF!+Чуй!#REF!+'Бишкек ш.'!#REF!+'Ош ш.'!#REF!</f>
        <v>#REF!</v>
      </c>
      <c r="L19" s="15">
        <f>Баткен!D20+'Жалал-Абад'!D20+'Ысык-Көл'!D20+Нарын!E20+'Ош обл'!D20+Талас!D20+Чуй!D20+'Бишкек ш.'!D20+'Ош ш.'!D20</f>
        <v>2457</v>
      </c>
      <c r="M19" s="15">
        <f>Баткен!E20+'Жалал-Абад'!E20+'Ысык-Көл'!E20+Нарын!F20+'Ош обл'!E20+Талас!E20+Чуй!E20+'Бишкек ш.'!E20+'Ош ш.'!E20</f>
        <v>2796.2999999999997</v>
      </c>
    </row>
    <row r="20" spans="1:13" ht="24.75" x14ac:dyDescent="0.25">
      <c r="A20" s="7" t="s">
        <v>48</v>
      </c>
      <c r="B20" s="8" t="s">
        <v>49</v>
      </c>
      <c r="C20" s="8" t="s">
        <v>50</v>
      </c>
      <c r="D20" s="15" t="e">
        <f>Баткен!#REF!+'Жалал-Абад'!#REF!+'Ысык-Көл'!#REF!+Нарын!#REF!+'Ош обл'!#REF!+Талас!#REF!+Чуй!#REF!+'Бишкек ш.'!#REF!+'Ош ш.'!#REF!</f>
        <v>#REF!</v>
      </c>
      <c r="E20" s="15" t="e">
        <f>Баткен!#REF!+'Жалал-Абад'!#REF!+'Ысык-Көл'!#REF!+Нарын!#REF!+'Ош обл'!#REF!+Талас!#REF!+Чуй!#REF!+'Бишкек ш.'!#REF!+'Ош ш.'!#REF!</f>
        <v>#REF!</v>
      </c>
      <c r="F20" s="15" t="e">
        <f>Баткен!#REF!+'Жалал-Абад'!#REF!+'Ысык-Көл'!#REF!+Нарын!#REF!+'Ош обл'!#REF!+Талас!#REF!+Чуй!#REF!+'Бишкек ш.'!#REF!+'Ош ш.'!#REF!</f>
        <v>#REF!</v>
      </c>
      <c r="G20" s="15" t="e">
        <f>Баткен!#REF!+'Жалал-Абад'!#REF!+'Ысык-Көл'!#REF!+Нарын!#REF!+'Ош обл'!#REF!+Талас!#REF!+Чуй!#REF!+'Бишкек ш.'!#REF!+'Ош ш.'!#REF!</f>
        <v>#REF!</v>
      </c>
      <c r="H20" s="15" t="e">
        <f>Баткен!#REF!+'Жалал-Абад'!#REF!+'Ысык-Көл'!#REF!+Нарын!#REF!+'Ош обл'!#REF!+Талас!#REF!+Чуй!#REF!+'Бишкек ш.'!#REF!+'Ош ш.'!#REF!</f>
        <v>#REF!</v>
      </c>
      <c r="I20" s="15" t="e">
        <f>Баткен!#REF!+'Жалал-Абад'!#REF!+'Ысык-Көл'!#REF!+Нарын!#REF!+'Ош обл'!#REF!+Талас!#REF!+Чуй!#REF!+'Бишкек ш.'!#REF!+'Ош ш.'!#REF!</f>
        <v>#REF!</v>
      </c>
      <c r="J20" s="15" t="e">
        <f>Баткен!#REF!+'Жалал-Абад'!#REF!+'Ысык-Көл'!#REF!+Нарын!#REF!+'Ош обл'!#REF!+Талас!#REF!+Чуй!#REF!+'Бишкек ш.'!#REF!+'Ош ш.'!#REF!</f>
        <v>#REF!</v>
      </c>
      <c r="K20" s="15" t="e">
        <f>Баткен!#REF!+'Жалал-Абад'!#REF!+'Ысык-Көл'!#REF!+Нарын!D21+'Ош обл'!#REF!+Талас!#REF!+Чуй!#REF!+'Бишкек ш.'!#REF!+'Ош ш.'!#REF!</f>
        <v>#REF!</v>
      </c>
      <c r="L20" s="15">
        <f>Баткен!D21+'Жалал-Абад'!D21+'Ысык-Көл'!D21+Нарын!E21+'Ош обл'!D21+Талас!D21+Чуй!D21+'Бишкек ш.'!D21+'Ош ш.'!D21</f>
        <v>32981.9</v>
      </c>
      <c r="M20" s="15">
        <f>Баткен!E21+'Жалал-Абад'!E21+'Ысык-Көл'!E21+Нарын!F21+'Ош обл'!E21+Талас!E21+Чуй!E21+'Бишкек ш.'!E21+'Ош ш.'!E21</f>
        <v>36400.400000000001</v>
      </c>
    </row>
    <row r="21" spans="1:13" x14ac:dyDescent="0.25">
      <c r="A21" s="8" t="s">
        <v>51</v>
      </c>
      <c r="B21" s="8" t="s">
        <v>52</v>
      </c>
      <c r="C21" s="8" t="s">
        <v>53</v>
      </c>
      <c r="D21" s="15" t="e">
        <f>Баткен!#REF!+'Жалал-Абад'!#REF!+'Ысык-Көл'!#REF!+Нарын!#REF!+'Ош обл'!#REF!+Талас!#REF!+Чуй!#REF!+'Бишкек ш.'!#REF!+'Ош ш.'!#REF!</f>
        <v>#REF!</v>
      </c>
      <c r="E21" s="15" t="e">
        <f>Баткен!#REF!+'Жалал-Абад'!#REF!+'Ысык-Көл'!#REF!+Нарын!#REF!+'Ош обл'!#REF!+Талас!#REF!+Чуй!#REF!+'Бишкек ш.'!#REF!+'Ош ш.'!#REF!</f>
        <v>#REF!</v>
      </c>
      <c r="F21" s="15" t="e">
        <f>Баткен!#REF!+'Жалал-Абад'!#REF!+'Ысык-Көл'!#REF!+Нарын!#REF!+'Ош обл'!#REF!+Талас!#REF!+Чуй!#REF!+'Бишкек ш.'!#REF!+'Ош ш.'!#REF!</f>
        <v>#REF!</v>
      </c>
      <c r="G21" s="15" t="e">
        <f>Баткен!#REF!+'Жалал-Абад'!#REF!+'Ысык-Көл'!#REF!+Нарын!#REF!+'Ош обл'!#REF!+Талас!#REF!+Чуй!#REF!+'Бишкек ш.'!#REF!+'Ош ш.'!#REF!</f>
        <v>#REF!</v>
      </c>
      <c r="H21" s="15" t="e">
        <f>Баткен!#REF!+'Жалал-Абад'!#REF!+'Ысык-Көл'!#REF!+Нарын!#REF!+'Ош обл'!#REF!+Талас!#REF!+Чуй!#REF!+'Бишкек ш.'!#REF!+'Ош ш.'!#REF!</f>
        <v>#REF!</v>
      </c>
      <c r="I21" s="15" t="e">
        <f>Баткен!#REF!+'Жалал-Абад'!#REF!+'Ысык-Көл'!#REF!+Нарын!#REF!+'Ош обл'!#REF!+Талас!#REF!+Чуй!#REF!+'Бишкек ш.'!#REF!+'Ош ш.'!#REF!</f>
        <v>#REF!</v>
      </c>
      <c r="J21" s="15" t="e">
        <f>Баткен!#REF!+'Жалал-Абад'!#REF!+'Ысык-Көл'!#REF!+Нарын!#REF!+'Ош обл'!#REF!+Талас!#REF!+Чуй!#REF!+'Бишкек ш.'!#REF!+'Ош ш.'!#REF!</f>
        <v>#REF!</v>
      </c>
      <c r="K21" s="15" t="e">
        <f>Баткен!#REF!+'Жалал-Абад'!#REF!+'Ысык-Көл'!#REF!+Нарын!D22+'Ош обл'!#REF!+Талас!#REF!+Чуй!#REF!+'Бишкек ш.'!#REF!+'Ош ш.'!#REF!</f>
        <v>#REF!</v>
      </c>
      <c r="L21" s="15">
        <f>Баткен!D22+'Жалал-Абад'!D22+'Ысык-Көл'!D22+Нарын!E22+'Ош обл'!D22+Талас!D22+Чуй!D22+'Бишкек ш.'!D22+'Ош ш.'!D22</f>
        <v>31155.1</v>
      </c>
      <c r="M21" s="15">
        <f>Баткен!E22+'Жалал-Абад'!E22+'Ысык-Көл'!E22+Нарын!F22+'Ош обл'!E22+Талас!E22+Чуй!E22+'Бишкек ш.'!E22+'Ош ш.'!E22</f>
        <v>34652</v>
      </c>
    </row>
    <row r="22" spans="1:13" ht="24.75" x14ac:dyDescent="0.25">
      <c r="A22" s="8" t="s">
        <v>54</v>
      </c>
      <c r="B22" s="8" t="s">
        <v>55</v>
      </c>
      <c r="C22" s="8" t="s">
        <v>56</v>
      </c>
      <c r="D22" s="15" t="e">
        <f>Баткен!#REF!+'Жалал-Абад'!#REF!+'Ысык-Көл'!#REF!+Нарын!#REF!+'Ош обл'!#REF!+Талас!#REF!+Чуй!#REF!+'Бишкек ш.'!#REF!+'Ош ш.'!#REF!</f>
        <v>#REF!</v>
      </c>
      <c r="E22" s="15" t="e">
        <f>Баткен!#REF!+'Жалал-Абад'!#REF!+'Ысык-Көл'!#REF!+Нарын!#REF!+'Ош обл'!#REF!+Талас!#REF!+Чуй!#REF!+'Бишкек ш.'!#REF!+'Ош ш.'!#REF!</f>
        <v>#REF!</v>
      </c>
      <c r="F22" s="15" t="e">
        <f>Баткен!#REF!+'Жалал-Абад'!#REF!+'Ысык-Көл'!#REF!+Нарын!#REF!+'Ош обл'!#REF!+Талас!#REF!+Чуй!#REF!+'Бишкек ш.'!#REF!+'Ош ш.'!#REF!</f>
        <v>#REF!</v>
      </c>
      <c r="G22" s="15" t="e">
        <f>Баткен!#REF!+'Жалал-Абад'!#REF!+'Ысык-Көл'!#REF!+Нарын!#REF!+'Ош обл'!#REF!+Талас!#REF!+Чуй!#REF!+'Бишкек ш.'!#REF!+'Ош ш.'!#REF!</f>
        <v>#REF!</v>
      </c>
      <c r="H22" s="15" t="e">
        <f>Баткен!#REF!+'Жалал-Абад'!#REF!+'Ысык-Көл'!#REF!+Нарын!#REF!+'Ош обл'!#REF!+Талас!#REF!+Чуй!#REF!+'Бишкек ш.'!#REF!+'Ош ш.'!#REF!</f>
        <v>#REF!</v>
      </c>
      <c r="I22" s="15" t="e">
        <f>Баткен!#REF!+'Жалал-Абад'!#REF!+'Ысык-Көл'!#REF!+Нарын!#REF!+'Ош обл'!#REF!+Талас!#REF!+Чуй!#REF!+'Бишкек ш.'!#REF!+'Ош ш.'!#REF!</f>
        <v>#REF!</v>
      </c>
      <c r="J22" s="15" t="e">
        <f>Баткен!#REF!+'Жалал-Абад'!#REF!+'Ысык-Көл'!#REF!+Нарын!#REF!+'Ош обл'!#REF!+Талас!#REF!+Чуй!#REF!+'Бишкек ш.'!#REF!+'Ош ш.'!#REF!</f>
        <v>#REF!</v>
      </c>
      <c r="K22" s="15" t="e">
        <f>Баткен!#REF!+'Жалал-Абад'!#REF!+'Ысык-Көл'!#REF!+Нарын!D23+'Ош обл'!#REF!+Талас!#REF!+Чуй!#REF!+'Бишкек ш.'!#REF!+'Ош ш.'!#REF!</f>
        <v>#REF!</v>
      </c>
      <c r="L22" s="15">
        <f>Баткен!D23+'Жалал-Абад'!D23+'Ысык-Көл'!D23+Нарын!E23+'Ош обл'!D23+Талас!D23+Чуй!D23+'Бишкек ш.'!D23+'Ош ш.'!D23</f>
        <v>14216.9</v>
      </c>
      <c r="M22" s="15">
        <f>Баткен!E23+'Жалал-Абад'!E23+'Ысык-Көл'!E23+Нарын!F23+'Ош обл'!E23+Талас!E23+Чуй!E23+'Бишкек ш.'!E23+'Ош ш.'!E23</f>
        <v>15041.599999999999</v>
      </c>
    </row>
    <row r="23" spans="1:13" x14ac:dyDescent="0.25">
      <c r="A23" s="8" t="s">
        <v>57</v>
      </c>
      <c r="B23" s="8" t="s">
        <v>58</v>
      </c>
      <c r="C23" s="8" t="s">
        <v>59</v>
      </c>
      <c r="D23" s="15" t="e">
        <f>Баткен!#REF!+'Жалал-Абад'!#REF!+'Ысык-Көл'!#REF!+Нарын!#REF!+'Ош обл'!#REF!+Талас!#REF!+Чуй!#REF!+'Бишкек ш.'!#REF!+'Ош ш.'!#REF!</f>
        <v>#REF!</v>
      </c>
      <c r="E23" s="15" t="e">
        <f>Баткен!#REF!+'Жалал-Абад'!#REF!+'Ысык-Көл'!#REF!+Нарын!#REF!+'Ош обл'!#REF!+Талас!#REF!+Чуй!#REF!+'Бишкек ш.'!#REF!+'Ош ш.'!#REF!</f>
        <v>#REF!</v>
      </c>
      <c r="F23" s="15" t="e">
        <f>Баткен!#REF!+'Жалал-Абад'!#REF!+'Ысык-Көл'!#REF!+Нарын!#REF!+'Ош обл'!#REF!+Талас!#REF!+Чуй!#REF!+'Бишкек ш.'!#REF!+'Ош ш.'!#REF!</f>
        <v>#REF!</v>
      </c>
      <c r="G23" s="15" t="e">
        <f>Баткен!#REF!+'Жалал-Абад'!#REF!+'Ысык-Көл'!#REF!+Нарын!#REF!+'Ош обл'!#REF!+Талас!#REF!+Чуй!#REF!+'Бишкек ш.'!#REF!+'Ош ш.'!#REF!</f>
        <v>#REF!</v>
      </c>
      <c r="H23" s="15" t="e">
        <f>Баткен!#REF!+'Жалал-Абад'!#REF!+'Ысык-Көл'!#REF!+Нарын!#REF!+'Ош обл'!#REF!+Талас!#REF!+Чуй!#REF!+'Бишкек ш.'!#REF!+'Ош ш.'!#REF!</f>
        <v>#REF!</v>
      </c>
      <c r="I23" s="15" t="e">
        <f>Баткен!#REF!+'Жалал-Абад'!#REF!+'Ысык-Көл'!#REF!+Нарын!#REF!+'Ош обл'!#REF!+Талас!#REF!+Чуй!#REF!+'Бишкек ш.'!#REF!+'Ош ш.'!#REF!</f>
        <v>#REF!</v>
      </c>
      <c r="J23" s="15" t="e">
        <f>Баткен!#REF!+'Жалал-Абад'!#REF!+'Ысык-Көл'!#REF!+Нарын!#REF!+'Ош обл'!#REF!+Талас!#REF!+Чуй!#REF!+'Бишкек ш.'!#REF!+'Ош ш.'!#REF!</f>
        <v>#REF!</v>
      </c>
      <c r="K23" s="15" t="e">
        <f>Баткен!#REF!+'Жалал-Абад'!#REF!+'Ысык-Көл'!#REF!+Нарын!D24+'Ош обл'!#REF!+Талас!#REF!+Чуй!#REF!+'Бишкек ш.'!#REF!+'Ош ш.'!#REF!</f>
        <v>#REF!</v>
      </c>
      <c r="L23" s="15">
        <f>Баткен!D24+'Жалал-Абад'!D24+'Ысык-Көл'!D24+Нарын!E24+'Ош обл'!D24+Талас!D24+Чуй!D24+'Бишкек ш.'!D24+'Ош ш.'!D24</f>
        <v>2634.2999999999997</v>
      </c>
      <c r="M23" s="15">
        <f>Баткен!E24+'Жалал-Абад'!E24+'Ысык-Көл'!E24+Нарын!F24+'Ош обл'!E24+Талас!E24+Чуй!E24+'Бишкек ш.'!E24+'Ош ш.'!E24</f>
        <v>2834.7</v>
      </c>
    </row>
    <row r="24" spans="1:13" x14ac:dyDescent="0.25">
      <c r="A24" s="8" t="s">
        <v>60</v>
      </c>
      <c r="B24" s="8" t="s">
        <v>61</v>
      </c>
      <c r="C24" s="8" t="s">
        <v>62</v>
      </c>
      <c r="D24" s="15" t="e">
        <f>Баткен!#REF!+'Жалал-Абад'!#REF!+'Ысык-Көл'!#REF!+Нарын!#REF!+'Ош обл'!#REF!+Талас!#REF!+Чуй!#REF!+'Бишкек ш.'!#REF!+'Ош ш.'!#REF!</f>
        <v>#REF!</v>
      </c>
      <c r="E24" s="15" t="e">
        <f>Баткен!#REF!+'Жалал-Абад'!#REF!+'Ысык-Көл'!#REF!+Нарын!#REF!+'Ош обл'!#REF!+Талас!#REF!+Чуй!#REF!+'Бишкек ш.'!#REF!+'Ош ш.'!#REF!</f>
        <v>#REF!</v>
      </c>
      <c r="F24" s="15" t="e">
        <f>Баткен!#REF!+'Жалал-Абад'!#REF!+'Ысык-Көл'!#REF!+Нарын!#REF!+'Ош обл'!#REF!+Талас!#REF!+Чуй!#REF!+'Бишкек ш.'!#REF!+'Ош ш.'!#REF!</f>
        <v>#REF!</v>
      </c>
      <c r="G24" s="15" t="e">
        <f>Баткен!#REF!+'Жалал-Абад'!#REF!+'Ысык-Көл'!#REF!+Нарын!#REF!+'Ош обл'!#REF!+Талас!#REF!+Чуй!#REF!+'Бишкек ш.'!#REF!+'Ош ш.'!#REF!</f>
        <v>#REF!</v>
      </c>
      <c r="H24" s="15" t="e">
        <f>Баткен!#REF!+'Жалал-Абад'!#REF!+'Ысык-Көл'!#REF!+Нарын!#REF!+'Ош обл'!#REF!+Талас!#REF!+Чуй!#REF!+'Бишкек ш.'!#REF!+'Ош ш.'!#REF!</f>
        <v>#REF!</v>
      </c>
      <c r="I24" s="15" t="e">
        <f>Баткен!#REF!+'Жалал-Абад'!#REF!+'Ысык-Көл'!#REF!+Нарын!#REF!+'Ош обл'!#REF!+Талас!#REF!+Чуй!#REF!+'Бишкек ш.'!#REF!+'Ош ш.'!#REF!</f>
        <v>#REF!</v>
      </c>
      <c r="J24" s="15" t="e">
        <f>Баткен!#REF!+'Жалал-Абад'!#REF!+'Ысык-Көл'!#REF!+Нарын!#REF!+'Ош обл'!#REF!+Талас!#REF!+Чуй!#REF!+'Бишкек ш.'!#REF!+'Ош ш.'!#REF!</f>
        <v>#REF!</v>
      </c>
      <c r="K24" s="15" t="e">
        <f>Баткен!#REF!+'Жалал-Абад'!#REF!+'Ысык-Көл'!#REF!+Нарын!D25+'Ош обл'!#REF!+Талас!#REF!+Чуй!#REF!+'Бишкек ш.'!#REF!+'Ош ш.'!#REF!</f>
        <v>#REF!</v>
      </c>
      <c r="L24" s="15">
        <f>Баткен!D25+'Жалал-Абад'!D25+'Ысык-Көл'!D25+Нарын!E25+'Ош обл'!D25+Талас!D25+Чуй!D25+'Бишкек ш.'!D25+'Ош ш.'!D25</f>
        <v>5982.2</v>
      </c>
      <c r="M24" s="15">
        <f>Баткен!E25+'Жалал-Абад'!E25+'Ысык-Көл'!E25+Нарын!F25+'Ош обл'!E25+Талас!E25+Чуй!E25+'Бишкек ш.'!E25+'Ош ш.'!E25</f>
        <v>9808.0000000000018</v>
      </c>
    </row>
    <row r="25" spans="1:13" ht="24.75" x14ac:dyDescent="0.25">
      <c r="A25" s="8" t="s">
        <v>63</v>
      </c>
      <c r="B25" s="8" t="s">
        <v>64</v>
      </c>
      <c r="C25" s="8" t="s">
        <v>65</v>
      </c>
      <c r="D25" s="15" t="e">
        <f>Баткен!#REF!+'Жалал-Абад'!#REF!+'Ысык-Көл'!#REF!+Нарын!#REF!+'Ош обл'!#REF!+Талас!#REF!+Чуй!#REF!+'Бишкек ш.'!#REF!+'Ош ш.'!#REF!</f>
        <v>#REF!</v>
      </c>
      <c r="E25" s="15" t="e">
        <f>Баткен!#REF!+'Жалал-Абад'!#REF!+'Ысык-Көл'!#REF!+Нарын!#REF!+'Ош обл'!#REF!+Талас!#REF!+Чуй!#REF!+'Бишкек ш.'!#REF!+'Ош ш.'!#REF!</f>
        <v>#REF!</v>
      </c>
      <c r="F25" s="15" t="e">
        <f>Баткен!#REF!+'Жалал-Абад'!#REF!+'Ысык-Көл'!#REF!+Нарын!#REF!+'Ош обл'!#REF!+Талас!#REF!+Чуй!#REF!+'Бишкек ш.'!#REF!+'Ош ш.'!#REF!</f>
        <v>#REF!</v>
      </c>
      <c r="G25" s="15" t="e">
        <f>Баткен!#REF!+'Жалал-Абад'!#REF!+'Ысык-Көл'!#REF!+Нарын!#REF!+'Ош обл'!#REF!+Талас!#REF!+Чуй!#REF!+'Бишкек ш.'!#REF!+'Ош ш.'!#REF!</f>
        <v>#REF!</v>
      </c>
      <c r="H25" s="15" t="e">
        <f>Баткен!#REF!+'Жалал-Абад'!#REF!+'Ысык-Көл'!#REF!+Нарын!#REF!+'Ош обл'!#REF!+Талас!#REF!+Чуй!#REF!+'Бишкек ш.'!#REF!+'Ош ш.'!#REF!</f>
        <v>#REF!</v>
      </c>
      <c r="I25" s="15" t="e">
        <f>Баткен!#REF!+'Жалал-Абад'!#REF!+'Ысык-Көл'!#REF!+Нарын!#REF!+'Ош обл'!#REF!+Талас!#REF!+Чуй!#REF!+'Бишкек ш.'!#REF!+'Ош ш.'!#REF!</f>
        <v>#REF!</v>
      </c>
      <c r="J25" s="15" t="e">
        <f>Баткен!#REF!+'Жалал-Абад'!#REF!+'Ысык-Көл'!#REF!+Нарын!#REF!+'Ош обл'!#REF!+Талас!#REF!+Чуй!#REF!+'Бишкек ш.'!#REF!+'Ош ш.'!#REF!</f>
        <v>#REF!</v>
      </c>
      <c r="K25" s="15" t="e">
        <f>Баткен!#REF!+'Жалал-Абад'!#REF!+'Ысык-Көл'!#REF!+Нарын!D26+'Ош обл'!#REF!+Талас!#REF!+Чуй!#REF!+'Бишкек ш.'!#REF!+'Ош ш.'!#REF!</f>
        <v>#REF!</v>
      </c>
      <c r="L25" s="15">
        <f>Баткен!D26+'Жалал-Абад'!D26+'Ысык-Көл'!D26+Нарын!E26+'Ош обл'!D26+Талас!D26+Чуй!D26+'Бишкек ш.'!D26+'Ош ш.'!D26</f>
        <v>-17486.8</v>
      </c>
      <c r="M25" s="15" t="e">
        <f>Баткен!E26+'Жалал-Абад'!E26+'Ысык-Көл'!E26+Нарын!F26+'Ош обл'!E26+Талас!E26+Чуй!E26+'Бишкек ш.'!E26+'Ош ш.'!E26</f>
        <v>#VALUE!</v>
      </c>
    </row>
    <row r="26" spans="1:13" x14ac:dyDescent="0.25">
      <c r="A26" s="11" t="s">
        <v>66</v>
      </c>
      <c r="B26" s="11" t="s">
        <v>67</v>
      </c>
      <c r="C26" s="11" t="s">
        <v>68</v>
      </c>
      <c r="D26" s="15" t="e">
        <f>Баткен!#REF!+'Жалал-Абад'!#REF!+'Ысык-Көл'!#REF!+Нарын!#REF!+'Ош обл'!#REF!+Талас!#REF!+Чуй!#REF!+'Бишкек ш.'!#REF!+'Ош ш.'!#REF!</f>
        <v>#REF!</v>
      </c>
      <c r="E26" s="15" t="e">
        <f>Баткен!#REF!+'Жалал-Абад'!#REF!+'Ысык-Көл'!#REF!+Нарын!#REF!+'Ош обл'!#REF!+Талас!#REF!+Чуй!#REF!+'Бишкек ш.'!#REF!+'Ош ш.'!#REF!</f>
        <v>#REF!</v>
      </c>
      <c r="F26" s="15" t="e">
        <f>Баткен!#REF!+'Жалал-Абад'!#REF!+'Ысык-Көл'!#REF!+Нарын!#REF!+'Ош обл'!#REF!+Талас!#REF!+Чуй!#REF!+'Бишкек ш.'!#REF!+'Ош ш.'!#REF!</f>
        <v>#REF!</v>
      </c>
      <c r="G26" s="15" t="e">
        <f>Баткен!#REF!+'Жалал-Абад'!#REF!+'Ысык-Көл'!#REF!+Нарын!#REF!+'Ош обл'!#REF!+Талас!#REF!+Чуй!#REF!+'Бишкек ш.'!#REF!+'Ош ш.'!#REF!</f>
        <v>#REF!</v>
      </c>
      <c r="H26" s="15" t="e">
        <f>Баткен!#REF!+'Жалал-Абад'!#REF!+'Ысык-Көл'!#REF!+Нарын!#REF!+'Ош обл'!#REF!+Талас!#REF!+Чуй!#REF!+'Бишкек ш.'!#REF!+'Ош ш.'!#REF!</f>
        <v>#REF!</v>
      </c>
      <c r="I26" s="15" t="e">
        <f>Баткен!#REF!+'Жалал-Абад'!#REF!+'Ысык-Көл'!#REF!+Нарын!#REF!+'Ош обл'!#REF!+Талас!#REF!+Чуй!#REF!+'Бишкек ш.'!#REF!+'Ош ш.'!#REF!</f>
        <v>#REF!</v>
      </c>
      <c r="J26" s="15" t="e">
        <f>Баткен!#REF!+'Жалал-Абад'!#REF!+'Ысык-Көл'!#REF!+Нарын!#REF!+'Ош обл'!#REF!+Талас!#REF!+Чуй!#REF!+'Бишкек ш.'!#REF!+'Ош ш.'!#REF!</f>
        <v>#REF!</v>
      </c>
      <c r="K26" s="15" t="e">
        <f>Баткен!#REF!+'Жалал-Абад'!#REF!+'Ысык-Көл'!#REF!+Нарын!D28+'Ош обл'!#REF!+Талас!#REF!+Чуй!#REF!+'Бишкек ш.'!#REF!+'Ош ш.'!#REF!</f>
        <v>#REF!</v>
      </c>
      <c r="L26" s="15">
        <f>Баткен!D28+'Жалал-Абад'!D28+'Ысык-Көл'!D28+Нарын!E28+'Ош обл'!D28+Талас!D28+Чуй!D28+'Бишкек ш.'!D28+'Ош ш.'!D28</f>
        <v>80566.2</v>
      </c>
      <c r="M26" s="15">
        <f>Баткен!E28+'Жалал-Абад'!E28+'Ысык-Көл'!E28+Нарын!F28+'Ош обл'!E28+Талас!E28+Чуй!E28+'Бишкек ш.'!E28+'Ош ш.'!E28</f>
        <v>83188.100000000006</v>
      </c>
    </row>
    <row r="27" spans="1:13" ht="15.75" thickBot="1" x14ac:dyDescent="0.3">
      <c r="A27" s="12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30" spans="1:13" x14ac:dyDescent="0.25">
      <c r="B30" s="20" t="s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="90" zoomScaleNormal="90" zoomScaleSheetLayoutView="100" workbookViewId="0">
      <selection activeCell="A35" sqref="A35"/>
    </sheetView>
  </sheetViews>
  <sheetFormatPr defaultRowHeight="15" x14ac:dyDescent="0.25"/>
  <cols>
    <col min="1" max="1" width="42.28515625" style="20" customWidth="1"/>
    <col min="2" max="3" width="39" style="20" customWidth="1"/>
    <col min="4" max="4" width="9.140625" style="20" customWidth="1"/>
    <col min="5" max="16384" width="9.140625" style="20"/>
  </cols>
  <sheetData>
    <row r="1" spans="1:8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</row>
    <row r="2" spans="1:8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</row>
    <row r="3" spans="1:8" ht="15.75" thickBot="1" x14ac:dyDescent="0.3">
      <c r="A3" s="32" t="s">
        <v>81</v>
      </c>
      <c r="B3" s="32" t="s">
        <v>82</v>
      </c>
      <c r="C3" s="30" t="s">
        <v>83</v>
      </c>
      <c r="D3" s="5"/>
      <c r="E3" s="5"/>
      <c r="F3" s="5"/>
      <c r="G3" s="5"/>
      <c r="H3" s="5"/>
    </row>
    <row r="4" spans="1:8" ht="15.75" thickBot="1" x14ac:dyDescent="0.3">
      <c r="A4" s="21" t="s">
        <v>4</v>
      </c>
      <c r="B4" s="6" t="s">
        <v>5</v>
      </c>
      <c r="C4" s="6" t="s">
        <v>6</v>
      </c>
      <c r="D4" s="19">
        <v>2018</v>
      </c>
      <c r="E4" s="19">
        <v>2019</v>
      </c>
      <c r="F4" s="19">
        <v>2020</v>
      </c>
      <c r="G4" s="19">
        <v>2021</v>
      </c>
      <c r="H4" s="19">
        <v>2022</v>
      </c>
    </row>
    <row r="5" spans="1:8" x14ac:dyDescent="0.25">
      <c r="A5" s="24" t="s">
        <v>106</v>
      </c>
      <c r="B5" s="24" t="s">
        <v>73</v>
      </c>
      <c r="C5" s="24" t="s">
        <v>72</v>
      </c>
      <c r="D5" s="14">
        <v>66971.7</v>
      </c>
      <c r="E5" s="14">
        <v>75474.2</v>
      </c>
      <c r="F5" s="14">
        <v>68566.8</v>
      </c>
      <c r="G5" s="14">
        <v>87275.7</v>
      </c>
      <c r="H5" s="14">
        <v>108126.9</v>
      </c>
    </row>
    <row r="6" spans="1:8" ht="13.5" customHeight="1" x14ac:dyDescent="0.25">
      <c r="A6" s="7" t="s">
        <v>0</v>
      </c>
      <c r="B6" s="8"/>
      <c r="C6" s="9"/>
      <c r="D6" s="16"/>
      <c r="E6" s="16"/>
    </row>
    <row r="7" spans="1:8" ht="24.75" x14ac:dyDescent="0.25">
      <c r="A7" s="22" t="s">
        <v>7</v>
      </c>
      <c r="B7" s="8" t="s">
        <v>8</v>
      </c>
      <c r="C7" s="10" t="s">
        <v>9</v>
      </c>
      <c r="D7" s="18">
        <v>13881.2</v>
      </c>
      <c r="E7" s="18">
        <v>13125.4</v>
      </c>
      <c r="F7" s="18">
        <v>13278.8</v>
      </c>
      <c r="G7" s="18">
        <v>18845.900000000001</v>
      </c>
      <c r="H7" s="18">
        <v>21181.599999999999</v>
      </c>
    </row>
    <row r="8" spans="1:8" x14ac:dyDescent="0.25">
      <c r="A8" s="22" t="s">
        <v>10</v>
      </c>
      <c r="B8" s="8" t="s">
        <v>11</v>
      </c>
      <c r="C8" s="10" t="s">
        <v>12</v>
      </c>
      <c r="D8" s="18">
        <v>3715.2</v>
      </c>
      <c r="E8" s="18">
        <v>9270.9</v>
      </c>
      <c r="F8" s="18">
        <v>5233.7</v>
      </c>
      <c r="G8" s="18">
        <v>11783</v>
      </c>
      <c r="H8" s="18">
        <v>10949.6</v>
      </c>
    </row>
    <row r="9" spans="1:8" ht="24.75" x14ac:dyDescent="0.25">
      <c r="A9" s="22" t="s">
        <v>76</v>
      </c>
      <c r="B9" s="8" t="s">
        <v>13</v>
      </c>
      <c r="C9" s="10" t="s">
        <v>14</v>
      </c>
      <c r="D9" s="18">
        <v>2596</v>
      </c>
      <c r="E9" s="18">
        <v>2473.3000000000002</v>
      </c>
      <c r="F9" s="18">
        <v>2143</v>
      </c>
      <c r="G9" s="18">
        <v>1877.7</v>
      </c>
      <c r="H9" s="18">
        <v>5143.8</v>
      </c>
    </row>
    <row r="10" spans="1:8" ht="26.25" customHeight="1" x14ac:dyDescent="0.25">
      <c r="A10" s="22" t="s">
        <v>15</v>
      </c>
      <c r="B10" s="8" t="s">
        <v>16</v>
      </c>
      <c r="C10" s="8" t="s">
        <v>17</v>
      </c>
      <c r="D10" s="17">
        <v>9254</v>
      </c>
      <c r="E10" s="17">
        <v>5955.7</v>
      </c>
      <c r="F10" s="18">
        <v>8071.3</v>
      </c>
      <c r="G10" s="18">
        <v>5929.4</v>
      </c>
      <c r="H10" s="18">
        <v>5280.7</v>
      </c>
    </row>
    <row r="11" spans="1:8" ht="28.5" customHeight="1" x14ac:dyDescent="0.25">
      <c r="A11" s="8" t="s">
        <v>18</v>
      </c>
      <c r="B11" s="8" t="s">
        <v>74</v>
      </c>
      <c r="C11" s="8" t="s">
        <v>20</v>
      </c>
      <c r="D11" s="18">
        <v>112.8</v>
      </c>
      <c r="E11" s="18">
        <v>102.2</v>
      </c>
      <c r="F11" s="17">
        <v>119.2</v>
      </c>
      <c r="G11" s="17">
        <v>130.19999999999999</v>
      </c>
      <c r="H11" s="17">
        <v>153.1</v>
      </c>
    </row>
    <row r="12" spans="1:8" x14ac:dyDescent="0.25">
      <c r="A12" s="7" t="s">
        <v>21</v>
      </c>
      <c r="B12" s="8" t="s">
        <v>22</v>
      </c>
      <c r="C12" s="8" t="s">
        <v>23</v>
      </c>
      <c r="D12" s="18">
        <v>8139.4</v>
      </c>
      <c r="E12" s="18">
        <v>8616.7999999999993</v>
      </c>
      <c r="F12" s="18">
        <v>4753.8999999999996</v>
      </c>
      <c r="G12" s="18">
        <v>7400</v>
      </c>
      <c r="H12" s="18">
        <v>7765.9</v>
      </c>
    </row>
    <row r="13" spans="1:8" ht="24.75" x14ac:dyDescent="0.25">
      <c r="A13" s="7" t="s">
        <v>24</v>
      </c>
      <c r="B13" s="8" t="s">
        <v>25</v>
      </c>
      <c r="C13" s="8" t="s">
        <v>26</v>
      </c>
      <c r="D13" s="17">
        <v>12894.2</v>
      </c>
      <c r="E13" s="17">
        <v>13422.4</v>
      </c>
      <c r="F13" s="18">
        <v>10778.4</v>
      </c>
      <c r="G13" s="18">
        <v>14116.2</v>
      </c>
      <c r="H13" s="18">
        <v>18945.7</v>
      </c>
    </row>
    <row r="14" spans="1:8" x14ac:dyDescent="0.25">
      <c r="A14" s="8" t="s">
        <v>27</v>
      </c>
      <c r="B14" s="8" t="s">
        <v>28</v>
      </c>
      <c r="C14" s="8" t="s">
        <v>29</v>
      </c>
      <c r="D14" s="17">
        <v>730.3</v>
      </c>
      <c r="E14" s="17">
        <v>546.29999999999995</v>
      </c>
      <c r="F14" s="17">
        <v>419.7</v>
      </c>
      <c r="G14" s="17">
        <v>498.3</v>
      </c>
      <c r="H14" s="17">
        <v>819.6</v>
      </c>
    </row>
    <row r="15" spans="1:8" x14ac:dyDescent="0.25">
      <c r="A15" s="23" t="s">
        <v>30</v>
      </c>
      <c r="B15" s="8" t="s">
        <v>31</v>
      </c>
      <c r="C15" s="8" t="s">
        <v>32</v>
      </c>
      <c r="D15" s="18">
        <v>994.3</v>
      </c>
      <c r="E15" s="18">
        <v>1053.0999999999999</v>
      </c>
      <c r="F15" s="17">
        <v>644.1</v>
      </c>
      <c r="G15" s="17">
        <v>942.8</v>
      </c>
      <c r="H15" s="17">
        <v>1456.9</v>
      </c>
    </row>
    <row r="16" spans="1:8" x14ac:dyDescent="0.25">
      <c r="A16" s="8" t="s">
        <v>33</v>
      </c>
      <c r="B16" s="8" t="s">
        <v>34</v>
      </c>
      <c r="C16" s="8" t="s">
        <v>35</v>
      </c>
      <c r="D16" s="39">
        <v>164</v>
      </c>
      <c r="E16" s="46">
        <v>252.2</v>
      </c>
      <c r="F16" s="18">
        <v>156.9</v>
      </c>
      <c r="G16" s="18">
        <v>208.1</v>
      </c>
      <c r="H16" s="18">
        <v>200.6</v>
      </c>
    </row>
    <row r="17" spans="1:8" x14ac:dyDescent="0.25">
      <c r="A17" s="8" t="s">
        <v>36</v>
      </c>
      <c r="B17" s="8" t="s">
        <v>37</v>
      </c>
      <c r="C17" s="8" t="s">
        <v>38</v>
      </c>
      <c r="D17" s="18">
        <v>1819.7</v>
      </c>
      <c r="E17" s="18">
        <v>1900.6</v>
      </c>
      <c r="F17" s="46">
        <v>2311.6</v>
      </c>
      <c r="G17" s="46">
        <v>2335.1999999999998</v>
      </c>
      <c r="H17" s="46">
        <v>6455.4</v>
      </c>
    </row>
    <row r="18" spans="1:8" x14ac:dyDescent="0.25">
      <c r="A18" s="7" t="s">
        <v>39</v>
      </c>
      <c r="B18" s="8" t="s">
        <v>40</v>
      </c>
      <c r="C18" s="8" t="s">
        <v>41</v>
      </c>
      <c r="D18" s="18">
        <v>1243.2</v>
      </c>
      <c r="E18" s="18">
        <v>4710.5</v>
      </c>
      <c r="F18" s="18">
        <v>5264.6</v>
      </c>
      <c r="G18" s="18">
        <v>5985</v>
      </c>
      <c r="H18" s="18">
        <v>6312.5</v>
      </c>
    </row>
    <row r="19" spans="1:8" ht="14.25" customHeight="1" x14ac:dyDescent="0.25">
      <c r="A19" s="7" t="s">
        <v>42</v>
      </c>
      <c r="B19" s="8" t="s">
        <v>43</v>
      </c>
      <c r="C19" s="8" t="s">
        <v>44</v>
      </c>
      <c r="D19" s="17">
        <v>1849.8</v>
      </c>
      <c r="E19" s="17">
        <v>1023.9</v>
      </c>
      <c r="F19" s="18">
        <v>490.3</v>
      </c>
      <c r="G19" s="18">
        <v>932.1</v>
      </c>
      <c r="H19" s="18">
        <v>699.8</v>
      </c>
    </row>
    <row r="20" spans="1:8" ht="27.75" customHeight="1" x14ac:dyDescent="0.25">
      <c r="A20" s="8" t="s">
        <v>45</v>
      </c>
      <c r="B20" s="8" t="s">
        <v>46</v>
      </c>
      <c r="C20" s="8" t="s">
        <v>47</v>
      </c>
      <c r="D20" s="18">
        <v>98.3</v>
      </c>
      <c r="E20" s="18">
        <v>96.7</v>
      </c>
      <c r="F20" s="17">
        <v>121.1</v>
      </c>
      <c r="G20" s="17">
        <v>114.3</v>
      </c>
      <c r="H20" s="17">
        <v>127</v>
      </c>
    </row>
    <row r="21" spans="1:8" ht="24.75" x14ac:dyDescent="0.25">
      <c r="A21" s="7" t="s">
        <v>48</v>
      </c>
      <c r="B21" s="8" t="s">
        <v>49</v>
      </c>
      <c r="C21" s="8" t="s">
        <v>50</v>
      </c>
      <c r="D21" s="17">
        <v>2692</v>
      </c>
      <c r="E21" s="17">
        <v>3128.8</v>
      </c>
      <c r="F21" s="18">
        <v>3806.1</v>
      </c>
      <c r="G21" s="18">
        <v>3875.3</v>
      </c>
      <c r="H21" s="18">
        <v>4982.8999999999996</v>
      </c>
    </row>
    <row r="22" spans="1:8" x14ac:dyDescent="0.25">
      <c r="A22" s="8" t="s">
        <v>51</v>
      </c>
      <c r="B22" s="8" t="s">
        <v>52</v>
      </c>
      <c r="C22" s="8" t="s">
        <v>53</v>
      </c>
      <c r="D22" s="17">
        <v>4516.8999999999996</v>
      </c>
      <c r="E22" s="17">
        <v>4929.6000000000004</v>
      </c>
      <c r="F22" s="17">
        <v>6181.1</v>
      </c>
      <c r="G22" s="17">
        <v>6458.6</v>
      </c>
      <c r="H22" s="17">
        <v>9821</v>
      </c>
    </row>
    <row r="23" spans="1:8" ht="24.75" x14ac:dyDescent="0.25">
      <c r="A23" s="8" t="s">
        <v>54</v>
      </c>
      <c r="B23" s="8" t="s">
        <v>55</v>
      </c>
      <c r="C23" s="8" t="s">
        <v>56</v>
      </c>
      <c r="D23" s="17">
        <v>2115.3000000000002</v>
      </c>
      <c r="E23" s="17">
        <v>2273.1</v>
      </c>
      <c r="F23" s="17">
        <v>2476.9</v>
      </c>
      <c r="G23" s="17">
        <v>2774.2</v>
      </c>
      <c r="H23" s="17">
        <v>3620.4</v>
      </c>
    </row>
    <row r="24" spans="1:8" x14ac:dyDescent="0.25">
      <c r="A24" s="8" t="s">
        <v>57</v>
      </c>
      <c r="B24" s="8" t="s">
        <v>58</v>
      </c>
      <c r="C24" s="8" t="s">
        <v>59</v>
      </c>
      <c r="D24" s="17">
        <v>281.8</v>
      </c>
      <c r="E24" s="17">
        <v>330.4</v>
      </c>
      <c r="F24" s="17">
        <v>336.7</v>
      </c>
      <c r="G24" s="17">
        <v>274.10000000000002</v>
      </c>
      <c r="H24" s="17">
        <v>492.6</v>
      </c>
    </row>
    <row r="25" spans="1:8" x14ac:dyDescent="0.25">
      <c r="A25" s="8" t="s">
        <v>60</v>
      </c>
      <c r="B25" s="8" t="s">
        <v>61</v>
      </c>
      <c r="C25" s="8" t="s">
        <v>62</v>
      </c>
      <c r="D25" s="17">
        <v>496.7</v>
      </c>
      <c r="E25" s="17">
        <v>1327.5</v>
      </c>
      <c r="F25" s="17">
        <v>1138.5999999999999</v>
      </c>
      <c r="G25" s="17">
        <v>1311.5</v>
      </c>
      <c r="H25" s="17">
        <v>1537.6</v>
      </c>
    </row>
    <row r="26" spans="1:8" ht="24.75" x14ac:dyDescent="0.25">
      <c r="A26" s="8" t="s">
        <v>104</v>
      </c>
      <c r="B26" s="8" t="s">
        <v>64</v>
      </c>
      <c r="C26" s="8" t="s">
        <v>65</v>
      </c>
      <c r="D26" s="17">
        <v>-1549.4</v>
      </c>
      <c r="E26" s="17" t="s">
        <v>117</v>
      </c>
      <c r="F26" s="17" t="s">
        <v>117</v>
      </c>
      <c r="G26" s="17" t="s">
        <v>117</v>
      </c>
      <c r="H26" s="17" t="s">
        <v>117</v>
      </c>
    </row>
    <row r="27" spans="1:8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7">
        <v>33.9</v>
      </c>
      <c r="F27" s="17">
        <v>16.899999999999999</v>
      </c>
      <c r="G27" s="17">
        <v>39.799999999999997</v>
      </c>
      <c r="H27" s="17">
        <v>45.7</v>
      </c>
    </row>
    <row r="28" spans="1:8" x14ac:dyDescent="0.25">
      <c r="A28" s="11" t="s">
        <v>66</v>
      </c>
      <c r="B28" s="11" t="s">
        <v>67</v>
      </c>
      <c r="C28" s="11" t="s">
        <v>68</v>
      </c>
      <c r="D28" s="17">
        <v>926</v>
      </c>
      <c r="E28" s="17">
        <v>900.9</v>
      </c>
      <c r="F28" s="17">
        <v>823.9</v>
      </c>
      <c r="G28" s="17">
        <v>1444</v>
      </c>
      <c r="H28" s="17">
        <v>2134.5</v>
      </c>
    </row>
    <row r="29" spans="1:8" ht="15.75" thickBot="1" x14ac:dyDescent="0.3">
      <c r="A29" s="12"/>
      <c r="B29" s="12"/>
      <c r="C29" s="13"/>
      <c r="D29" s="13"/>
      <c r="E29" s="13"/>
      <c r="F29" s="13"/>
      <c r="G29" s="13"/>
      <c r="H29" s="13"/>
    </row>
    <row r="30" spans="1:8" ht="9" customHeight="1" x14ac:dyDescent="0.25"/>
    <row r="31" spans="1:8" ht="48" customHeight="1" x14ac:dyDescent="0.25">
      <c r="A31" s="47" t="s">
        <v>108</v>
      </c>
      <c r="B31" s="48" t="s">
        <v>109</v>
      </c>
      <c r="C31" s="47" t="s">
        <v>110</v>
      </c>
    </row>
    <row r="32" spans="1:8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="90" zoomScaleNormal="90" zoomScaleSheetLayoutView="100" workbookViewId="0">
      <selection activeCell="C24" sqref="C24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8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</row>
    <row r="2" spans="1:8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</row>
    <row r="3" spans="1:8" ht="15.75" thickBot="1" x14ac:dyDescent="0.3">
      <c r="A3" s="29" t="s">
        <v>84</v>
      </c>
      <c r="B3" s="32" t="s">
        <v>85</v>
      </c>
      <c r="C3" s="30" t="s">
        <v>86</v>
      </c>
      <c r="D3" s="28"/>
      <c r="E3" s="28"/>
      <c r="F3" s="28"/>
      <c r="G3" s="28"/>
      <c r="H3" s="28"/>
    </row>
    <row r="4" spans="1:8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</row>
    <row r="5" spans="1:8" x14ac:dyDescent="0.25">
      <c r="A5" s="24" t="s">
        <v>107</v>
      </c>
      <c r="B5" s="24" t="s">
        <v>73</v>
      </c>
      <c r="C5" s="24" t="s">
        <v>72</v>
      </c>
      <c r="D5" s="14">
        <v>67232.800000000003</v>
      </c>
      <c r="E5" s="14">
        <v>86918.6</v>
      </c>
      <c r="F5" s="14">
        <v>88452.1</v>
      </c>
      <c r="G5" s="14">
        <v>82462.5</v>
      </c>
      <c r="H5" s="14">
        <v>107532.8</v>
      </c>
    </row>
    <row r="6" spans="1:8" ht="6.75" customHeight="1" x14ac:dyDescent="0.25">
      <c r="A6" s="7" t="s">
        <v>0</v>
      </c>
      <c r="B6" s="8"/>
      <c r="C6" s="9"/>
      <c r="D6" s="16"/>
      <c r="E6" s="16"/>
      <c r="F6" s="16"/>
      <c r="G6" s="16"/>
      <c r="H6" s="16"/>
    </row>
    <row r="7" spans="1:8" ht="24.75" x14ac:dyDescent="0.25">
      <c r="A7" s="22" t="s">
        <v>7</v>
      </c>
      <c r="B7" s="8" t="s">
        <v>8</v>
      </c>
      <c r="C7" s="10" t="s">
        <v>9</v>
      </c>
      <c r="D7" s="15">
        <v>7012</v>
      </c>
      <c r="E7" s="15">
        <v>7350.3</v>
      </c>
      <c r="F7" s="15">
        <v>10617.2</v>
      </c>
      <c r="G7" s="15">
        <v>13560.1</v>
      </c>
      <c r="H7" s="15">
        <v>13537.3</v>
      </c>
    </row>
    <row r="8" spans="1:8" x14ac:dyDescent="0.25">
      <c r="A8" s="22" t="s">
        <v>10</v>
      </c>
      <c r="B8" s="8" t="s">
        <v>11</v>
      </c>
      <c r="C8" s="10" t="s">
        <v>12</v>
      </c>
      <c r="D8" s="15">
        <v>8.8000000000000007</v>
      </c>
      <c r="E8" s="15">
        <v>10.199999999999999</v>
      </c>
      <c r="F8" s="15">
        <v>64.7</v>
      </c>
      <c r="G8" s="15">
        <v>19.899999999999999</v>
      </c>
      <c r="H8" s="15">
        <v>191.1</v>
      </c>
    </row>
    <row r="9" spans="1:8" ht="24.75" x14ac:dyDescent="0.25">
      <c r="A9" s="22" t="s">
        <v>76</v>
      </c>
      <c r="B9" s="8" t="s">
        <v>13</v>
      </c>
      <c r="C9" s="10" t="s">
        <v>14</v>
      </c>
      <c r="D9" s="15">
        <v>38785.1</v>
      </c>
      <c r="E9" s="15">
        <v>55191.3</v>
      </c>
      <c r="F9" s="15">
        <v>53965.2</v>
      </c>
      <c r="G9" s="15">
        <v>42861.9</v>
      </c>
      <c r="H9" s="15">
        <v>60241.8</v>
      </c>
    </row>
    <row r="10" spans="1:8" ht="26.25" customHeight="1" x14ac:dyDescent="0.25">
      <c r="A10" s="22" t="s">
        <v>15</v>
      </c>
      <c r="B10" s="8" t="s">
        <v>16</v>
      </c>
      <c r="C10" s="8" t="s">
        <v>17</v>
      </c>
      <c r="D10" s="15">
        <v>609.9</v>
      </c>
      <c r="E10" s="15">
        <v>628.5</v>
      </c>
      <c r="F10" s="15">
        <v>814.6</v>
      </c>
      <c r="G10" s="15">
        <v>350.5</v>
      </c>
      <c r="H10" s="15">
        <v>849.9</v>
      </c>
    </row>
    <row r="11" spans="1:8" ht="28.5" customHeight="1" x14ac:dyDescent="0.25">
      <c r="A11" s="8" t="s">
        <v>18</v>
      </c>
      <c r="B11" s="8" t="s">
        <v>74</v>
      </c>
      <c r="C11" s="8" t="s">
        <v>20</v>
      </c>
      <c r="D11" s="15">
        <v>146.4</v>
      </c>
      <c r="E11" s="15">
        <v>84.6</v>
      </c>
      <c r="F11" s="15">
        <v>85.7</v>
      </c>
      <c r="G11" s="15">
        <v>102.9</v>
      </c>
      <c r="H11" s="15">
        <v>126.5</v>
      </c>
    </row>
    <row r="12" spans="1:8" x14ac:dyDescent="0.25">
      <c r="A12" s="7" t="s">
        <v>21</v>
      </c>
      <c r="B12" s="8" t="s">
        <v>22</v>
      </c>
      <c r="C12" s="8" t="s">
        <v>23</v>
      </c>
      <c r="D12" s="15">
        <v>5428.8</v>
      </c>
      <c r="E12" s="15">
        <v>6108.9</v>
      </c>
      <c r="F12" s="15">
        <v>6434.5</v>
      </c>
      <c r="G12" s="15">
        <v>6614.8</v>
      </c>
      <c r="H12" s="15">
        <v>6399.7</v>
      </c>
    </row>
    <row r="13" spans="1:8" ht="24.75" x14ac:dyDescent="0.25">
      <c r="A13" s="7" t="s">
        <v>24</v>
      </c>
      <c r="B13" s="8" t="s">
        <v>25</v>
      </c>
      <c r="C13" s="8" t="s">
        <v>26</v>
      </c>
      <c r="D13" s="15">
        <v>3303.1</v>
      </c>
      <c r="E13" s="15">
        <v>3384.6</v>
      </c>
      <c r="F13" s="15">
        <v>2954.3</v>
      </c>
      <c r="G13" s="15">
        <v>3715.3</v>
      </c>
      <c r="H13" s="15">
        <v>4738.8999999999996</v>
      </c>
    </row>
    <row r="14" spans="1:8" x14ac:dyDescent="0.25">
      <c r="A14" s="8" t="s">
        <v>27</v>
      </c>
      <c r="B14" s="8" t="s">
        <v>28</v>
      </c>
      <c r="C14" s="8" t="s">
        <v>29</v>
      </c>
      <c r="D14" s="15">
        <v>2400.5</v>
      </c>
      <c r="E14" s="15">
        <v>1137.0999999999999</v>
      </c>
      <c r="F14" s="15">
        <v>494.2</v>
      </c>
      <c r="G14" s="15">
        <v>527.6</v>
      </c>
      <c r="H14" s="15">
        <v>509.7</v>
      </c>
    </row>
    <row r="15" spans="1:8" x14ac:dyDescent="0.25">
      <c r="A15" s="23" t="s">
        <v>30</v>
      </c>
      <c r="B15" s="8" t="s">
        <v>31</v>
      </c>
      <c r="C15" s="8" t="s">
        <v>32</v>
      </c>
      <c r="D15" s="15">
        <v>933.4</v>
      </c>
      <c r="E15" s="15">
        <v>868.9</v>
      </c>
      <c r="F15" s="15">
        <v>162.80000000000001</v>
      </c>
      <c r="G15" s="15">
        <v>589.79999999999995</v>
      </c>
      <c r="H15" s="15">
        <v>994.2</v>
      </c>
    </row>
    <row r="16" spans="1:8" x14ac:dyDescent="0.25">
      <c r="A16" s="8" t="s">
        <v>33</v>
      </c>
      <c r="B16" s="8" t="s">
        <v>34</v>
      </c>
      <c r="C16" s="8" t="s">
        <v>35</v>
      </c>
      <c r="D16" s="15">
        <v>373.5</v>
      </c>
      <c r="E16" s="15">
        <v>356.6</v>
      </c>
      <c r="F16" s="15">
        <v>217.6</v>
      </c>
      <c r="G16" s="15">
        <v>313</v>
      </c>
      <c r="H16" s="15">
        <v>304.10000000000002</v>
      </c>
    </row>
    <row r="17" spans="1:8" x14ac:dyDescent="0.25">
      <c r="A17" s="8" t="s">
        <v>36</v>
      </c>
      <c r="B17" s="8" t="s">
        <v>37</v>
      </c>
      <c r="C17" s="8" t="s">
        <v>38</v>
      </c>
      <c r="D17" s="15">
        <v>1147</v>
      </c>
      <c r="E17" s="15">
        <v>1160.3</v>
      </c>
      <c r="F17" s="15">
        <v>1424.9</v>
      </c>
      <c r="G17" s="15">
        <v>1518.9</v>
      </c>
      <c r="H17" s="15">
        <v>4105.3999999999996</v>
      </c>
    </row>
    <row r="18" spans="1:8" x14ac:dyDescent="0.25">
      <c r="A18" s="7" t="s">
        <v>39</v>
      </c>
      <c r="B18" s="8" t="s">
        <v>40</v>
      </c>
      <c r="C18" s="8" t="s">
        <v>41</v>
      </c>
      <c r="D18" s="15">
        <v>533.9</v>
      </c>
      <c r="E18" s="15">
        <v>2005.5</v>
      </c>
      <c r="F18" s="15">
        <v>2205.9</v>
      </c>
      <c r="G18" s="15">
        <v>2617.1</v>
      </c>
      <c r="H18" s="15">
        <v>3163.6</v>
      </c>
    </row>
    <row r="19" spans="1:8" ht="24.75" x14ac:dyDescent="0.25">
      <c r="A19" s="7" t="s">
        <v>42</v>
      </c>
      <c r="B19" s="8" t="s">
        <v>43</v>
      </c>
      <c r="C19" s="8" t="s">
        <v>44</v>
      </c>
      <c r="D19" s="15">
        <v>323.39999999999998</v>
      </c>
      <c r="E19" s="15">
        <v>320.3</v>
      </c>
      <c r="F19" s="15">
        <v>289.60000000000002</v>
      </c>
      <c r="G19" s="15">
        <v>363.3</v>
      </c>
      <c r="H19" s="15">
        <v>368.5</v>
      </c>
    </row>
    <row r="20" spans="1:8" ht="27.75" customHeight="1" x14ac:dyDescent="0.25">
      <c r="A20" s="8" t="s">
        <v>45</v>
      </c>
      <c r="B20" s="8" t="s">
        <v>46</v>
      </c>
      <c r="C20" s="8" t="s">
        <v>47</v>
      </c>
      <c r="D20" s="15">
        <v>310.10000000000002</v>
      </c>
      <c r="E20" s="15">
        <v>247.3</v>
      </c>
      <c r="F20" s="15">
        <v>298.8</v>
      </c>
      <c r="G20" s="15">
        <v>308.8</v>
      </c>
      <c r="H20" s="15">
        <v>353.7</v>
      </c>
    </row>
    <row r="21" spans="1:8" ht="24.75" x14ac:dyDescent="0.25">
      <c r="A21" s="7" t="s">
        <v>48</v>
      </c>
      <c r="B21" s="8" t="s">
        <v>49</v>
      </c>
      <c r="C21" s="8" t="s">
        <v>50</v>
      </c>
      <c r="D21" s="15">
        <v>1423.6</v>
      </c>
      <c r="E21" s="15">
        <v>1610.5</v>
      </c>
      <c r="F21" s="15">
        <v>1786.2</v>
      </c>
      <c r="G21" s="15">
        <v>1975.1</v>
      </c>
      <c r="H21" s="15">
        <v>2669.5</v>
      </c>
    </row>
    <row r="22" spans="1:8" x14ac:dyDescent="0.25">
      <c r="A22" s="8" t="s">
        <v>51</v>
      </c>
      <c r="B22" s="8" t="s">
        <v>52</v>
      </c>
      <c r="C22" s="8" t="s">
        <v>53</v>
      </c>
      <c r="D22" s="15">
        <v>2126.6999999999998</v>
      </c>
      <c r="E22" s="15">
        <v>2330</v>
      </c>
      <c r="F22" s="15">
        <v>2839.9</v>
      </c>
      <c r="G22" s="15">
        <v>2965.1</v>
      </c>
      <c r="H22" s="15">
        <v>4468.1000000000004</v>
      </c>
    </row>
    <row r="23" spans="1:8" ht="24.75" x14ac:dyDescent="0.25">
      <c r="A23" s="8" t="s">
        <v>54</v>
      </c>
      <c r="B23" s="8" t="s">
        <v>55</v>
      </c>
      <c r="C23" s="8" t="s">
        <v>56</v>
      </c>
      <c r="D23" s="15">
        <v>1357.5</v>
      </c>
      <c r="E23" s="15">
        <v>1390.1</v>
      </c>
      <c r="F23" s="15">
        <v>1446.7</v>
      </c>
      <c r="G23" s="15">
        <v>1589</v>
      </c>
      <c r="H23" s="15">
        <v>1934.6</v>
      </c>
    </row>
    <row r="24" spans="1:8" x14ac:dyDescent="0.25">
      <c r="A24" s="8" t="s">
        <v>57</v>
      </c>
      <c r="B24" s="8" t="s">
        <v>58</v>
      </c>
      <c r="C24" s="8" t="s">
        <v>59</v>
      </c>
      <c r="D24" s="15">
        <v>257.5</v>
      </c>
      <c r="E24" s="15">
        <v>279.8</v>
      </c>
      <c r="F24" s="15">
        <v>245.3</v>
      </c>
      <c r="G24" s="15">
        <v>279.89999999999998</v>
      </c>
      <c r="H24" s="15">
        <v>380.9</v>
      </c>
    </row>
    <row r="25" spans="1:8" x14ac:dyDescent="0.25">
      <c r="A25" s="8" t="s">
        <v>60</v>
      </c>
      <c r="B25" s="8" t="s">
        <v>61</v>
      </c>
      <c r="C25" s="8" t="s">
        <v>62</v>
      </c>
      <c r="D25" s="15">
        <v>1089.8</v>
      </c>
      <c r="E25" s="15">
        <v>1714</v>
      </c>
      <c r="F25" s="15">
        <v>1407.6</v>
      </c>
      <c r="G25" s="15">
        <v>1364.7</v>
      </c>
      <c r="H25" s="15">
        <v>1051.8</v>
      </c>
    </row>
    <row r="26" spans="1:8" ht="24.75" x14ac:dyDescent="0.25">
      <c r="A26" s="8" t="s">
        <v>104</v>
      </c>
      <c r="B26" s="8" t="s">
        <v>64</v>
      </c>
      <c r="C26" s="8" t="s">
        <v>65</v>
      </c>
      <c r="D26" s="15">
        <v>-989.4</v>
      </c>
      <c r="E26" s="17" t="s">
        <v>117</v>
      </c>
      <c r="F26" s="17" t="s">
        <v>117</v>
      </c>
      <c r="G26" s="17" t="s">
        <v>117</v>
      </c>
      <c r="H26" s="17" t="s">
        <v>117</v>
      </c>
    </row>
    <row r="27" spans="1:8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24.6</v>
      </c>
      <c r="F27" s="15">
        <v>13.3</v>
      </c>
      <c r="G27" s="15">
        <v>35.1</v>
      </c>
      <c r="H27" s="15">
        <v>32.299999999999997</v>
      </c>
    </row>
    <row r="28" spans="1:8" x14ac:dyDescent="0.25">
      <c r="A28" s="11" t="s">
        <v>66</v>
      </c>
      <c r="B28" s="11" t="s">
        <v>67</v>
      </c>
      <c r="C28" s="11" t="s">
        <v>68</v>
      </c>
      <c r="D28" s="15">
        <v>651.20000000000005</v>
      </c>
      <c r="E28" s="15">
        <v>715.2</v>
      </c>
      <c r="F28" s="15">
        <v>683.1</v>
      </c>
      <c r="G28" s="3">
        <v>789.7</v>
      </c>
      <c r="H28" s="3">
        <v>1111.2</v>
      </c>
    </row>
    <row r="29" spans="1:8" ht="15.75" thickBot="1" x14ac:dyDescent="0.3">
      <c r="A29" s="12"/>
      <c r="B29" s="12"/>
      <c r="C29" s="13"/>
      <c r="D29" s="13"/>
      <c r="E29" s="13"/>
      <c r="F29" s="13"/>
      <c r="G29" s="41"/>
      <c r="H29" s="41"/>
    </row>
    <row r="30" spans="1:8" ht="9" customHeight="1" x14ac:dyDescent="0.25"/>
    <row r="31" spans="1:8" ht="48" customHeight="1" x14ac:dyDescent="0.25">
      <c r="A31" s="47" t="s">
        <v>108</v>
      </c>
      <c r="B31" s="48" t="s">
        <v>109</v>
      </c>
      <c r="C31" s="47" t="s">
        <v>110</v>
      </c>
    </row>
    <row r="32" spans="1:8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90" zoomScaleNormal="90" zoomScaleSheetLayoutView="100" workbookViewId="0">
      <selection activeCell="A35" sqref="A35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9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  <c r="I1" s="43"/>
    </row>
    <row r="2" spans="1:9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  <c r="I2" s="28"/>
    </row>
    <row r="3" spans="1:9" ht="15.75" thickBot="1" x14ac:dyDescent="0.3">
      <c r="A3" s="29" t="s">
        <v>87</v>
      </c>
      <c r="B3" s="36" t="s">
        <v>88</v>
      </c>
      <c r="C3" s="37" t="s">
        <v>89</v>
      </c>
      <c r="D3" s="28"/>
      <c r="E3" s="28"/>
      <c r="F3" s="28"/>
      <c r="G3" s="28"/>
      <c r="H3" s="28"/>
      <c r="I3" s="28"/>
    </row>
    <row r="4" spans="1:9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2017</v>
      </c>
      <c r="E4" s="35">
        <v>2018</v>
      </c>
      <c r="F4" s="35">
        <v>2019</v>
      </c>
      <c r="G4" s="35">
        <v>2020</v>
      </c>
      <c r="H4" s="35">
        <v>2021</v>
      </c>
      <c r="I4" s="35">
        <v>2022</v>
      </c>
    </row>
    <row r="5" spans="1:9" x14ac:dyDescent="0.25">
      <c r="A5" s="24" t="s">
        <v>107</v>
      </c>
      <c r="B5" s="24" t="s">
        <v>73</v>
      </c>
      <c r="C5" s="24" t="s">
        <v>72</v>
      </c>
      <c r="D5" s="14">
        <v>13958.3</v>
      </c>
      <c r="E5" s="14">
        <v>14069.6</v>
      </c>
      <c r="F5" s="14">
        <v>15545.6</v>
      </c>
      <c r="G5" s="14">
        <v>18165.400000000001</v>
      </c>
      <c r="H5" s="14">
        <v>18213.3</v>
      </c>
      <c r="I5" s="14">
        <v>28094.6</v>
      </c>
    </row>
    <row r="6" spans="1:9" ht="6.75" customHeight="1" x14ac:dyDescent="0.25">
      <c r="A6" s="7" t="s">
        <v>0</v>
      </c>
      <c r="B6" s="8"/>
      <c r="C6" s="9"/>
      <c r="D6" s="16"/>
      <c r="E6" s="16"/>
      <c r="F6" s="16"/>
      <c r="G6" s="16"/>
      <c r="H6" s="16"/>
      <c r="I6" s="16"/>
    </row>
    <row r="7" spans="1:9" ht="24.75" x14ac:dyDescent="0.25">
      <c r="A7" s="22" t="s">
        <v>7</v>
      </c>
      <c r="B7" s="8" t="s">
        <v>8</v>
      </c>
      <c r="C7" s="10" t="s">
        <v>9</v>
      </c>
      <c r="D7" s="15">
        <v>2985.9</v>
      </c>
      <c r="E7" s="15">
        <v>3234.8</v>
      </c>
      <c r="F7" s="15">
        <v>3084.9</v>
      </c>
      <c r="G7" s="15">
        <v>3752.8</v>
      </c>
      <c r="H7" s="15">
        <v>4782.3</v>
      </c>
      <c r="I7" s="15">
        <v>5674.4</v>
      </c>
    </row>
    <row r="8" spans="1:9" x14ac:dyDescent="0.25">
      <c r="A8" s="22" t="s">
        <v>10</v>
      </c>
      <c r="B8" s="8" t="s">
        <v>11</v>
      </c>
      <c r="C8" s="10" t="s">
        <v>12</v>
      </c>
      <c r="D8" s="15">
        <v>397.6</v>
      </c>
      <c r="E8" s="15">
        <v>478.3</v>
      </c>
      <c r="F8" s="15">
        <v>342</v>
      </c>
      <c r="G8" s="15">
        <v>559.9</v>
      </c>
      <c r="H8" s="15">
        <v>382.7</v>
      </c>
      <c r="I8" s="15">
        <v>1085.2</v>
      </c>
    </row>
    <row r="9" spans="1:9" ht="24.75" x14ac:dyDescent="0.25">
      <c r="A9" s="22" t="s">
        <v>76</v>
      </c>
      <c r="B9" s="8" t="s">
        <v>13</v>
      </c>
      <c r="C9" s="10" t="s">
        <v>14</v>
      </c>
      <c r="D9" s="15">
        <v>287.8</v>
      </c>
      <c r="E9" s="15">
        <v>233.5</v>
      </c>
      <c r="F9" s="15">
        <v>261.10000000000002</v>
      </c>
      <c r="G9" s="15">
        <v>241</v>
      </c>
      <c r="H9" s="15">
        <v>318.5</v>
      </c>
      <c r="I9" s="15">
        <v>286.5</v>
      </c>
    </row>
    <row r="10" spans="1:9" ht="26.25" customHeight="1" x14ac:dyDescent="0.25">
      <c r="A10" s="22" t="s">
        <v>15</v>
      </c>
      <c r="B10" s="8" t="s">
        <v>16</v>
      </c>
      <c r="C10" s="8" t="s">
        <v>17</v>
      </c>
      <c r="D10" s="15">
        <v>565.20000000000005</v>
      </c>
      <c r="E10" s="15">
        <v>625.20000000000005</v>
      </c>
      <c r="F10" s="15">
        <v>364.4</v>
      </c>
      <c r="G10" s="15">
        <v>964.3</v>
      </c>
      <c r="H10" s="15">
        <v>446.4</v>
      </c>
      <c r="I10" s="15">
        <v>326.8</v>
      </c>
    </row>
    <row r="11" spans="1:9" ht="28.5" customHeight="1" x14ac:dyDescent="0.25">
      <c r="A11" s="8" t="s">
        <v>18</v>
      </c>
      <c r="B11" s="8" t="s">
        <v>74</v>
      </c>
      <c r="C11" s="8" t="s">
        <v>20</v>
      </c>
      <c r="D11" s="15">
        <v>20</v>
      </c>
      <c r="E11" s="15">
        <v>31.8</v>
      </c>
      <c r="F11" s="15">
        <v>39.4</v>
      </c>
      <c r="G11" s="15">
        <v>48</v>
      </c>
      <c r="H11" s="15">
        <v>37.9</v>
      </c>
      <c r="I11" s="15">
        <v>45.8</v>
      </c>
    </row>
    <row r="12" spans="1:9" x14ac:dyDescent="0.25">
      <c r="A12" s="7" t="s">
        <v>21</v>
      </c>
      <c r="B12" s="8" t="s">
        <v>22</v>
      </c>
      <c r="C12" s="8" t="s">
        <v>23</v>
      </c>
      <c r="D12" s="15">
        <v>2142.6</v>
      </c>
      <c r="E12" s="15">
        <v>1731.4</v>
      </c>
      <c r="F12" s="15">
        <v>1905.3</v>
      </c>
      <c r="G12" s="15">
        <v>1639.4</v>
      </c>
      <c r="H12" s="15">
        <v>666.8</v>
      </c>
      <c r="I12" s="15">
        <v>2145.9</v>
      </c>
    </row>
    <row r="13" spans="1:9" ht="24.75" x14ac:dyDescent="0.25">
      <c r="A13" s="7" t="s">
        <v>24</v>
      </c>
      <c r="B13" s="8" t="s">
        <v>25</v>
      </c>
      <c r="C13" s="8" t="s">
        <v>26</v>
      </c>
      <c r="D13" s="15">
        <v>1763.5</v>
      </c>
      <c r="E13" s="15">
        <v>1877.3</v>
      </c>
      <c r="F13" s="15">
        <v>2055.1999999999998</v>
      </c>
      <c r="G13" s="15">
        <v>1938.8</v>
      </c>
      <c r="H13" s="15">
        <v>2418.1999999999998</v>
      </c>
      <c r="I13" s="15">
        <v>4876.8</v>
      </c>
    </row>
    <row r="14" spans="1:9" x14ac:dyDescent="0.25">
      <c r="A14" s="8" t="s">
        <v>27</v>
      </c>
      <c r="B14" s="8" t="s">
        <v>28</v>
      </c>
      <c r="C14" s="8" t="s">
        <v>29</v>
      </c>
      <c r="D14" s="15">
        <v>570.20000000000005</v>
      </c>
      <c r="E14" s="15">
        <v>485.1</v>
      </c>
      <c r="F14" s="15">
        <v>502</v>
      </c>
      <c r="G14" s="15">
        <v>814.6</v>
      </c>
      <c r="H14" s="15">
        <v>563.29999999999995</v>
      </c>
      <c r="I14" s="15">
        <v>1340.3</v>
      </c>
    </row>
    <row r="15" spans="1:9" x14ac:dyDescent="0.25">
      <c r="A15" s="23" t="s">
        <v>30</v>
      </c>
      <c r="B15" s="8" t="s">
        <v>31</v>
      </c>
      <c r="C15" s="8" t="s">
        <v>32</v>
      </c>
      <c r="D15" s="15">
        <v>32.200000000000003</v>
      </c>
      <c r="E15" s="15">
        <v>30.4</v>
      </c>
      <c r="F15" s="15">
        <v>31.6</v>
      </c>
      <c r="G15" s="15">
        <v>32.299999999999997</v>
      </c>
      <c r="H15" s="15">
        <v>22.4</v>
      </c>
      <c r="I15" s="15">
        <v>39.700000000000003</v>
      </c>
    </row>
    <row r="16" spans="1:9" x14ac:dyDescent="0.25">
      <c r="A16" s="8" t="s">
        <v>33</v>
      </c>
      <c r="B16" s="8" t="s">
        <v>34</v>
      </c>
      <c r="C16" s="8" t="s">
        <v>35</v>
      </c>
      <c r="D16" s="15">
        <v>48.9</v>
      </c>
      <c r="E16" s="15">
        <v>83.7</v>
      </c>
      <c r="F16" s="15">
        <v>53.7</v>
      </c>
      <c r="G16" s="15">
        <v>51.4</v>
      </c>
      <c r="H16" s="15">
        <v>60.3</v>
      </c>
      <c r="I16" s="15">
        <v>80</v>
      </c>
    </row>
    <row r="17" spans="1:9" x14ac:dyDescent="0.25">
      <c r="A17" s="8" t="s">
        <v>36</v>
      </c>
      <c r="B17" s="8" t="s">
        <v>37</v>
      </c>
      <c r="C17" s="8" t="s">
        <v>38</v>
      </c>
      <c r="D17" s="15">
        <v>493.3</v>
      </c>
      <c r="E17" s="15">
        <v>584.79999999999995</v>
      </c>
      <c r="F17" s="15">
        <v>564.1</v>
      </c>
      <c r="G17" s="15">
        <v>661.8</v>
      </c>
      <c r="H17" s="15">
        <v>691.6</v>
      </c>
      <c r="I17" s="15">
        <v>1989.1</v>
      </c>
    </row>
    <row r="18" spans="1:9" x14ac:dyDescent="0.25">
      <c r="A18" s="7" t="s">
        <v>39</v>
      </c>
      <c r="B18" s="8" t="s">
        <v>40</v>
      </c>
      <c r="C18" s="8" t="s">
        <v>41</v>
      </c>
      <c r="D18" s="15">
        <v>180.8</v>
      </c>
      <c r="E18" s="15">
        <v>206.1</v>
      </c>
      <c r="F18" s="15">
        <v>871.2</v>
      </c>
      <c r="G18" s="15">
        <v>1238.0999999999999</v>
      </c>
      <c r="H18" s="15">
        <v>1161.2</v>
      </c>
      <c r="I18" s="15">
        <v>902</v>
      </c>
    </row>
    <row r="19" spans="1:9" ht="24.75" x14ac:dyDescent="0.25">
      <c r="A19" s="7" t="s">
        <v>42</v>
      </c>
      <c r="B19" s="8" t="s">
        <v>43</v>
      </c>
      <c r="C19" s="8" t="s">
        <v>44</v>
      </c>
      <c r="D19" s="15">
        <v>146.80000000000001</v>
      </c>
      <c r="E19" s="15">
        <v>143.6</v>
      </c>
      <c r="F19" s="15">
        <v>150.69999999999999</v>
      </c>
      <c r="G19" s="15">
        <v>130.80000000000001</v>
      </c>
      <c r="H19" s="15">
        <v>164.7</v>
      </c>
      <c r="I19" s="15">
        <v>218.9</v>
      </c>
    </row>
    <row r="20" spans="1:9" ht="27.75" customHeight="1" x14ac:dyDescent="0.25">
      <c r="A20" s="8" t="s">
        <v>45</v>
      </c>
      <c r="B20" s="8" t="s">
        <v>46</v>
      </c>
      <c r="C20" s="8" t="s">
        <v>47</v>
      </c>
      <c r="D20" s="15">
        <v>27.3</v>
      </c>
      <c r="E20" s="15">
        <v>27.1</v>
      </c>
      <c r="F20" s="15">
        <v>32.799999999999997</v>
      </c>
      <c r="G20" s="15">
        <v>36.9</v>
      </c>
      <c r="H20" s="15">
        <v>45.2</v>
      </c>
      <c r="I20" s="15">
        <v>46.2</v>
      </c>
    </row>
    <row r="21" spans="1:9" ht="24.75" x14ac:dyDescent="0.25">
      <c r="A21" s="7" t="s">
        <v>48</v>
      </c>
      <c r="B21" s="8" t="s">
        <v>49</v>
      </c>
      <c r="C21" s="8" t="s">
        <v>50</v>
      </c>
      <c r="D21" s="15">
        <v>1283.8</v>
      </c>
      <c r="E21" s="15">
        <v>1372</v>
      </c>
      <c r="F21" s="15">
        <v>1585.1</v>
      </c>
      <c r="G21" s="15">
        <v>1757.4</v>
      </c>
      <c r="H21" s="15">
        <v>1907.3</v>
      </c>
      <c r="I21" s="15">
        <v>2367.6</v>
      </c>
    </row>
    <row r="22" spans="1:9" x14ac:dyDescent="0.25">
      <c r="A22" s="8" t="s">
        <v>51</v>
      </c>
      <c r="B22" s="8" t="s">
        <v>52</v>
      </c>
      <c r="C22" s="8" t="s">
        <v>53</v>
      </c>
      <c r="D22" s="15">
        <v>2104.3000000000002</v>
      </c>
      <c r="E22" s="15">
        <v>2148.6999999999998</v>
      </c>
      <c r="F22" s="15">
        <v>2357.4</v>
      </c>
      <c r="G22" s="15">
        <v>2909.1</v>
      </c>
      <c r="H22" s="15">
        <v>2995.5</v>
      </c>
      <c r="I22" s="15">
        <v>4485.8</v>
      </c>
    </row>
    <row r="23" spans="1:9" ht="24.75" x14ac:dyDescent="0.25">
      <c r="A23" s="8" t="s">
        <v>54</v>
      </c>
      <c r="B23" s="8" t="s">
        <v>55</v>
      </c>
      <c r="C23" s="8" t="s">
        <v>56</v>
      </c>
      <c r="D23" s="15">
        <v>683.6</v>
      </c>
      <c r="E23" s="15">
        <v>706.2</v>
      </c>
      <c r="F23" s="15">
        <v>708.7</v>
      </c>
      <c r="G23" s="15">
        <v>802.1</v>
      </c>
      <c r="H23" s="15">
        <v>895.6</v>
      </c>
      <c r="I23" s="15">
        <v>1245.5</v>
      </c>
    </row>
    <row r="24" spans="1:9" x14ac:dyDescent="0.25">
      <c r="A24" s="8" t="s">
        <v>57</v>
      </c>
      <c r="B24" s="8" t="s">
        <v>58</v>
      </c>
      <c r="C24" s="8" t="s">
        <v>59</v>
      </c>
      <c r="D24" s="15">
        <v>207.8</v>
      </c>
      <c r="E24" s="15">
        <v>212.6</v>
      </c>
      <c r="F24" s="15">
        <v>206.2</v>
      </c>
      <c r="G24" s="15">
        <v>217.8</v>
      </c>
      <c r="H24" s="15">
        <v>242.9</v>
      </c>
      <c r="I24" s="15">
        <v>426.5</v>
      </c>
    </row>
    <row r="25" spans="1:9" x14ac:dyDescent="0.25">
      <c r="A25" s="8" t="s">
        <v>60</v>
      </c>
      <c r="B25" s="8" t="s">
        <v>61</v>
      </c>
      <c r="C25" s="8" t="s">
        <v>62</v>
      </c>
      <c r="D25" s="15">
        <v>81.5</v>
      </c>
      <c r="E25" s="15">
        <v>84.3</v>
      </c>
      <c r="F25" s="15">
        <v>115.5</v>
      </c>
      <c r="G25" s="15">
        <v>136.9</v>
      </c>
      <c r="H25" s="15">
        <v>147.1</v>
      </c>
      <c r="I25" s="15">
        <v>163.19999999999999</v>
      </c>
    </row>
    <row r="26" spans="1:9" ht="24.75" x14ac:dyDescent="0.25">
      <c r="A26" s="8" t="s">
        <v>104</v>
      </c>
      <c r="B26" s="8" t="s">
        <v>64</v>
      </c>
      <c r="C26" s="8" t="s">
        <v>65</v>
      </c>
      <c r="D26" s="15">
        <v>-391.1</v>
      </c>
      <c r="E26" s="15">
        <v>-464</v>
      </c>
      <c r="F26" s="17" t="s">
        <v>117</v>
      </c>
      <c r="G26" s="17" t="s">
        <v>117</v>
      </c>
      <c r="H26" s="17" t="s">
        <v>117</v>
      </c>
      <c r="I26" s="17" t="s">
        <v>117</v>
      </c>
    </row>
    <row r="27" spans="1:9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7" t="s">
        <v>117</v>
      </c>
      <c r="F27" s="15">
        <v>8.6999999999999993</v>
      </c>
      <c r="G27" s="15">
        <v>4.4000000000000004</v>
      </c>
      <c r="H27" s="15">
        <v>10.199999999999999</v>
      </c>
      <c r="I27" s="15">
        <v>11.9</v>
      </c>
    </row>
    <row r="28" spans="1:9" x14ac:dyDescent="0.25">
      <c r="A28" s="11" t="s">
        <v>66</v>
      </c>
      <c r="B28" s="11" t="s">
        <v>67</v>
      </c>
      <c r="C28" s="11" t="s">
        <v>68</v>
      </c>
      <c r="D28" s="15">
        <v>326.3</v>
      </c>
      <c r="E28" s="15">
        <v>236.7</v>
      </c>
      <c r="F28" s="15">
        <v>305.60000000000002</v>
      </c>
      <c r="G28" s="15">
        <v>227.6</v>
      </c>
      <c r="H28" s="15">
        <v>253.2</v>
      </c>
      <c r="I28" s="15">
        <v>336.5</v>
      </c>
    </row>
    <row r="29" spans="1:9" ht="15.75" thickBot="1" x14ac:dyDescent="0.3">
      <c r="A29" s="12"/>
      <c r="B29" s="12"/>
      <c r="C29" s="13"/>
      <c r="D29" s="13"/>
      <c r="E29" s="13"/>
      <c r="F29" s="13"/>
      <c r="G29" s="13"/>
      <c r="H29" s="13"/>
      <c r="I29" s="13"/>
    </row>
    <row r="30" spans="1:9" ht="9" customHeight="1" x14ac:dyDescent="0.25"/>
    <row r="31" spans="1:9" ht="48" customHeight="1" x14ac:dyDescent="0.25">
      <c r="A31" s="47" t="s">
        <v>108</v>
      </c>
      <c r="B31" s="48" t="s">
        <v>109</v>
      </c>
      <c r="C31" s="47" t="s">
        <v>110</v>
      </c>
    </row>
    <row r="32" spans="1:9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="90" zoomScaleNormal="90" zoomScaleSheetLayoutView="100" workbookViewId="0">
      <selection activeCell="A35" sqref="A35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8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</row>
    <row r="2" spans="1:8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</row>
    <row r="3" spans="1:8" ht="15.75" thickBot="1" x14ac:dyDescent="0.3">
      <c r="A3" s="29" t="s">
        <v>90</v>
      </c>
      <c r="B3" s="36" t="s">
        <v>91</v>
      </c>
      <c r="C3" s="37" t="s">
        <v>92</v>
      </c>
      <c r="D3" s="28"/>
      <c r="E3" s="28"/>
      <c r="F3" s="28"/>
      <c r="G3" s="28"/>
      <c r="H3" s="28"/>
    </row>
    <row r="4" spans="1:8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</row>
    <row r="5" spans="1:8" x14ac:dyDescent="0.25">
      <c r="A5" s="24" t="s">
        <v>107</v>
      </c>
      <c r="B5" s="24" t="s">
        <v>73</v>
      </c>
      <c r="C5" s="24" t="s">
        <v>72</v>
      </c>
      <c r="D5" s="14">
        <v>42540.5</v>
      </c>
      <c r="E5" s="14">
        <v>47588.800000000003</v>
      </c>
      <c r="F5" s="14">
        <v>50996.5</v>
      </c>
      <c r="G5" s="14">
        <v>60550.7</v>
      </c>
      <c r="H5" s="14">
        <v>77621.899999999994</v>
      </c>
    </row>
    <row r="6" spans="1:8" ht="6.75" customHeight="1" x14ac:dyDescent="0.25">
      <c r="A6" s="7" t="s">
        <v>0</v>
      </c>
      <c r="B6" s="8"/>
      <c r="C6" s="9"/>
      <c r="D6" s="20"/>
      <c r="E6" s="20"/>
      <c r="F6" s="20"/>
      <c r="G6" s="20"/>
      <c r="H6" s="20"/>
    </row>
    <row r="7" spans="1:8" ht="24.75" x14ac:dyDescent="0.25">
      <c r="A7" s="22" t="s">
        <v>7</v>
      </c>
      <c r="B7" s="8" t="s">
        <v>8</v>
      </c>
      <c r="C7" s="10" t="s">
        <v>9</v>
      </c>
      <c r="D7" s="15">
        <v>13491.3</v>
      </c>
      <c r="E7" s="15">
        <v>12805.7</v>
      </c>
      <c r="F7" s="15">
        <v>15529.8</v>
      </c>
      <c r="G7" s="15">
        <v>19625.8</v>
      </c>
      <c r="H7" s="15">
        <v>23151.599999999999</v>
      </c>
    </row>
    <row r="8" spans="1:8" x14ac:dyDescent="0.25">
      <c r="A8" s="22" t="s">
        <v>10</v>
      </c>
      <c r="B8" s="8" t="s">
        <v>11</v>
      </c>
      <c r="C8" s="10" t="s">
        <v>12</v>
      </c>
      <c r="D8" s="15">
        <v>1233.9000000000001</v>
      </c>
      <c r="E8" s="15">
        <v>1239.5</v>
      </c>
      <c r="F8" s="15">
        <v>539.5</v>
      </c>
      <c r="G8" s="15">
        <v>1519.8</v>
      </c>
      <c r="H8" s="15">
        <v>1034</v>
      </c>
    </row>
    <row r="9" spans="1:8" ht="24.75" x14ac:dyDescent="0.25">
      <c r="A9" s="22" t="s">
        <v>76</v>
      </c>
      <c r="B9" s="8" t="s">
        <v>13</v>
      </c>
      <c r="C9" s="10" t="s">
        <v>14</v>
      </c>
      <c r="D9" s="15">
        <v>3827.7</v>
      </c>
      <c r="E9" s="15">
        <v>3810.4</v>
      </c>
      <c r="F9" s="15">
        <v>4096.7</v>
      </c>
      <c r="G9" s="15">
        <v>5139.8</v>
      </c>
      <c r="H9" s="15">
        <v>6850</v>
      </c>
    </row>
    <row r="10" spans="1:8" ht="26.25" customHeight="1" x14ac:dyDescent="0.25">
      <c r="A10" s="22" t="s">
        <v>15</v>
      </c>
      <c r="B10" s="8" t="s">
        <v>16</v>
      </c>
      <c r="C10" s="8" t="s">
        <v>17</v>
      </c>
      <c r="D10" s="15">
        <v>349.8</v>
      </c>
      <c r="E10" s="15">
        <v>116.5</v>
      </c>
      <c r="F10" s="15">
        <v>461.6</v>
      </c>
      <c r="G10" s="15">
        <v>105.5</v>
      </c>
      <c r="H10" s="15">
        <v>256.3</v>
      </c>
    </row>
    <row r="11" spans="1:8" ht="28.5" customHeight="1" x14ac:dyDescent="0.25">
      <c r="A11" s="8" t="s">
        <v>18</v>
      </c>
      <c r="B11" s="8" t="s">
        <v>74</v>
      </c>
      <c r="C11" s="8" t="s">
        <v>20</v>
      </c>
      <c r="D11" s="15">
        <v>54.3</v>
      </c>
      <c r="E11" s="15">
        <v>54.8</v>
      </c>
      <c r="F11" s="15">
        <v>63.9</v>
      </c>
      <c r="G11" s="15">
        <v>67.099999999999994</v>
      </c>
      <c r="H11" s="15">
        <v>80.2</v>
      </c>
    </row>
    <row r="12" spans="1:8" x14ac:dyDescent="0.25">
      <c r="A12" s="7" t="s">
        <v>21</v>
      </c>
      <c r="B12" s="8" t="s">
        <v>22</v>
      </c>
      <c r="C12" s="8" t="s">
        <v>23</v>
      </c>
      <c r="D12" s="15">
        <v>2428.4</v>
      </c>
      <c r="E12" s="15">
        <v>2618.1999999999998</v>
      </c>
      <c r="F12" s="15">
        <v>2308.5</v>
      </c>
      <c r="G12" s="15">
        <v>1210.5</v>
      </c>
      <c r="H12" s="15">
        <v>4037.8</v>
      </c>
    </row>
    <row r="13" spans="1:8" ht="24.75" x14ac:dyDescent="0.25">
      <c r="A13" s="7" t="s">
        <v>24</v>
      </c>
      <c r="B13" s="8" t="s">
        <v>25</v>
      </c>
      <c r="C13" s="8" t="s">
        <v>26</v>
      </c>
      <c r="D13" s="15">
        <v>10314.299999999999</v>
      </c>
      <c r="E13" s="15">
        <v>10305.799999999999</v>
      </c>
      <c r="F13" s="15">
        <v>8966.7000000000007</v>
      </c>
      <c r="G13" s="15">
        <v>11879.8</v>
      </c>
      <c r="H13" s="15">
        <v>11904.4</v>
      </c>
    </row>
    <row r="14" spans="1:8" x14ac:dyDescent="0.25">
      <c r="A14" s="8" t="s">
        <v>27</v>
      </c>
      <c r="B14" s="8" t="s">
        <v>28</v>
      </c>
      <c r="C14" s="8" t="s">
        <v>29</v>
      </c>
      <c r="D14" s="15">
        <v>417.2</v>
      </c>
      <c r="E14" s="15">
        <v>442.6</v>
      </c>
      <c r="F14" s="15">
        <v>695.5</v>
      </c>
      <c r="G14" s="15">
        <v>791</v>
      </c>
      <c r="H14" s="15">
        <v>1014.4</v>
      </c>
    </row>
    <row r="15" spans="1:8" x14ac:dyDescent="0.25">
      <c r="A15" s="23" t="s">
        <v>30</v>
      </c>
      <c r="B15" s="8" t="s">
        <v>31</v>
      </c>
      <c r="C15" s="8" t="s">
        <v>32</v>
      </c>
      <c r="D15" s="15">
        <v>354.1</v>
      </c>
      <c r="E15" s="15">
        <v>372.7</v>
      </c>
      <c r="F15" s="15">
        <v>549.20000000000005</v>
      </c>
      <c r="G15" s="15">
        <v>545.5</v>
      </c>
      <c r="H15" s="15">
        <v>677</v>
      </c>
    </row>
    <row r="16" spans="1:8" ht="19.5" customHeight="1" x14ac:dyDescent="0.25">
      <c r="A16" s="8" t="s">
        <v>33</v>
      </c>
      <c r="B16" s="8" t="s">
        <v>34</v>
      </c>
      <c r="C16" s="8" t="s">
        <v>35</v>
      </c>
      <c r="D16" s="15">
        <v>8.3000000000000007</v>
      </c>
      <c r="E16" s="15">
        <v>10.9</v>
      </c>
      <c r="F16" s="15">
        <v>12.7</v>
      </c>
      <c r="G16" s="15">
        <v>21.2</v>
      </c>
      <c r="H16" s="15">
        <v>24.9</v>
      </c>
    </row>
    <row r="17" spans="1:8" x14ac:dyDescent="0.25">
      <c r="A17" s="8" t="s">
        <v>36</v>
      </c>
      <c r="B17" s="8" t="s">
        <v>37</v>
      </c>
      <c r="C17" s="8" t="s">
        <v>38</v>
      </c>
      <c r="D17" s="15">
        <v>1320.6</v>
      </c>
      <c r="E17" s="15">
        <v>1301.8</v>
      </c>
      <c r="F17" s="15">
        <v>1436.1</v>
      </c>
      <c r="G17" s="15">
        <v>1477.5</v>
      </c>
      <c r="H17" s="15">
        <v>4184.1000000000004</v>
      </c>
    </row>
    <row r="18" spans="1:8" x14ac:dyDescent="0.25">
      <c r="A18" s="7" t="s">
        <v>39</v>
      </c>
      <c r="B18" s="8" t="s">
        <v>40</v>
      </c>
      <c r="C18" s="8" t="s">
        <v>41</v>
      </c>
      <c r="D18" s="15">
        <v>1180</v>
      </c>
      <c r="E18" s="15">
        <v>4722.1000000000004</v>
      </c>
      <c r="F18" s="15">
        <v>4951.8</v>
      </c>
      <c r="G18" s="15">
        <v>5213.2</v>
      </c>
      <c r="H18" s="15">
        <v>5442.7</v>
      </c>
    </row>
    <row r="19" spans="1:8" ht="24.75" x14ac:dyDescent="0.25">
      <c r="A19" s="7" t="s">
        <v>42</v>
      </c>
      <c r="B19" s="8" t="s">
        <v>43</v>
      </c>
      <c r="C19" s="8" t="s">
        <v>44</v>
      </c>
      <c r="D19" s="15">
        <v>227.1</v>
      </c>
      <c r="E19" s="15">
        <v>223.2</v>
      </c>
      <c r="F19" s="15">
        <v>223.6</v>
      </c>
      <c r="G19" s="15">
        <v>259.2</v>
      </c>
      <c r="H19" s="15">
        <v>361</v>
      </c>
    </row>
    <row r="20" spans="1:8" ht="27.75" customHeight="1" x14ac:dyDescent="0.25">
      <c r="A20" s="8" t="s">
        <v>45</v>
      </c>
      <c r="B20" s="8" t="s">
        <v>46</v>
      </c>
      <c r="C20" s="8" t="s">
        <v>47</v>
      </c>
      <c r="D20" s="15">
        <v>69.5</v>
      </c>
      <c r="E20" s="15">
        <v>58.5</v>
      </c>
      <c r="F20" s="15">
        <v>81.099999999999994</v>
      </c>
      <c r="G20" s="15">
        <v>64.3</v>
      </c>
      <c r="H20" s="15">
        <v>65.400000000000006</v>
      </c>
    </row>
    <row r="21" spans="1:8" ht="24.75" x14ac:dyDescent="0.25">
      <c r="A21" s="7" t="s">
        <v>48</v>
      </c>
      <c r="B21" s="8" t="s">
        <v>49</v>
      </c>
      <c r="C21" s="8" t="s">
        <v>50</v>
      </c>
      <c r="D21" s="15">
        <v>1442.6</v>
      </c>
      <c r="E21" s="15">
        <v>1734.1</v>
      </c>
      <c r="F21" s="15">
        <v>2013.5</v>
      </c>
      <c r="G21" s="15">
        <v>2214.6</v>
      </c>
      <c r="H21" s="15">
        <v>2886.2</v>
      </c>
    </row>
    <row r="22" spans="1:8" x14ac:dyDescent="0.25">
      <c r="A22" s="8" t="s">
        <v>51</v>
      </c>
      <c r="B22" s="8" t="s">
        <v>52</v>
      </c>
      <c r="C22" s="8" t="s">
        <v>53</v>
      </c>
      <c r="D22" s="15">
        <v>4375.2</v>
      </c>
      <c r="E22" s="15">
        <v>4796.8</v>
      </c>
      <c r="F22" s="15">
        <v>5921.5</v>
      </c>
      <c r="G22" s="15">
        <v>6096.8</v>
      </c>
      <c r="H22" s="15">
        <v>9844.7999999999993</v>
      </c>
    </row>
    <row r="23" spans="1:8" ht="24.75" x14ac:dyDescent="0.25">
      <c r="A23" s="8" t="s">
        <v>54</v>
      </c>
      <c r="B23" s="8" t="s">
        <v>55</v>
      </c>
      <c r="C23" s="8" t="s">
        <v>56</v>
      </c>
      <c r="D23" s="15">
        <v>1742.7</v>
      </c>
      <c r="E23" s="15">
        <v>1834.9</v>
      </c>
      <c r="F23" s="15">
        <v>2061.1999999999998</v>
      </c>
      <c r="G23" s="15">
        <v>2767</v>
      </c>
      <c r="H23" s="15">
        <v>3868.9</v>
      </c>
    </row>
    <row r="24" spans="1:8" x14ac:dyDescent="0.25">
      <c r="A24" s="8" t="s">
        <v>57</v>
      </c>
      <c r="B24" s="8" t="s">
        <v>58</v>
      </c>
      <c r="C24" s="8" t="s">
        <v>59</v>
      </c>
      <c r="D24" s="15">
        <v>108.3</v>
      </c>
      <c r="E24" s="15">
        <v>119.3</v>
      </c>
      <c r="F24" s="15">
        <v>136.80000000000001</v>
      </c>
      <c r="G24" s="15">
        <v>161.19999999999999</v>
      </c>
      <c r="H24" s="15">
        <v>289.10000000000002</v>
      </c>
    </row>
    <row r="25" spans="1:8" x14ac:dyDescent="0.25">
      <c r="A25" s="8" t="s">
        <v>60</v>
      </c>
      <c r="B25" s="8" t="s">
        <v>61</v>
      </c>
      <c r="C25" s="8" t="s">
        <v>62</v>
      </c>
      <c r="D25" s="15">
        <v>147.4</v>
      </c>
      <c r="E25" s="15">
        <v>310.5</v>
      </c>
      <c r="F25" s="15">
        <v>238.9</v>
      </c>
      <c r="G25" s="15">
        <v>339.2</v>
      </c>
      <c r="H25" s="15">
        <v>322.10000000000002</v>
      </c>
    </row>
    <row r="26" spans="1:8" ht="24.75" x14ac:dyDescent="0.25">
      <c r="A26" s="8" t="s">
        <v>104</v>
      </c>
      <c r="B26" s="8" t="s">
        <v>64</v>
      </c>
      <c r="C26" s="8" t="s">
        <v>65</v>
      </c>
      <c r="D26" s="15">
        <v>-1137.5999999999999</v>
      </c>
      <c r="E26" s="17" t="s">
        <v>117</v>
      </c>
      <c r="F26" s="17" t="s">
        <v>117</v>
      </c>
      <c r="G26" s="17" t="s">
        <v>117</v>
      </c>
      <c r="H26" s="17" t="s">
        <v>117</v>
      </c>
    </row>
    <row r="27" spans="1:8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24.6</v>
      </c>
      <c r="F27" s="15">
        <v>12.4</v>
      </c>
      <c r="G27" s="15">
        <v>28.9</v>
      </c>
      <c r="H27" s="15">
        <v>36.700000000000003</v>
      </c>
    </row>
    <row r="28" spans="1:8" x14ac:dyDescent="0.25">
      <c r="A28" s="11" t="s">
        <v>66</v>
      </c>
      <c r="B28" s="11" t="s">
        <v>67</v>
      </c>
      <c r="C28" s="11" t="s">
        <v>68</v>
      </c>
      <c r="D28" s="15">
        <v>585.4</v>
      </c>
      <c r="E28" s="15">
        <v>685.9</v>
      </c>
      <c r="F28" s="15">
        <v>695.5</v>
      </c>
      <c r="G28" s="15">
        <v>1022.8</v>
      </c>
      <c r="H28" s="15">
        <v>1290.3</v>
      </c>
    </row>
    <row r="29" spans="1:8" ht="15.75" thickBot="1" x14ac:dyDescent="0.3">
      <c r="A29" s="12"/>
      <c r="B29" s="12"/>
      <c r="C29" s="13"/>
      <c r="D29" s="13"/>
      <c r="E29" s="13"/>
      <c r="F29" s="13"/>
      <c r="G29" s="13"/>
      <c r="H29" s="13"/>
    </row>
    <row r="30" spans="1:8" ht="9" customHeight="1" x14ac:dyDescent="0.25"/>
    <row r="31" spans="1:8" ht="48" customHeight="1" x14ac:dyDescent="0.25">
      <c r="A31" s="47" t="s">
        <v>108</v>
      </c>
      <c r="B31" s="48" t="s">
        <v>109</v>
      </c>
      <c r="C31" s="47" t="s">
        <v>110</v>
      </c>
    </row>
    <row r="32" spans="1:8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="90" zoomScaleNormal="90" zoomScaleSheetLayoutView="100" workbookViewId="0">
      <selection activeCell="A35" sqref="A35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8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</row>
    <row r="2" spans="1:8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</row>
    <row r="3" spans="1:8" ht="15.75" thickBot="1" x14ac:dyDescent="0.3">
      <c r="A3" s="38" t="s">
        <v>93</v>
      </c>
      <c r="B3" s="32" t="s">
        <v>94</v>
      </c>
      <c r="C3" s="30" t="s">
        <v>95</v>
      </c>
      <c r="D3" s="28"/>
      <c r="E3" s="28"/>
      <c r="F3" s="28"/>
      <c r="G3" s="28"/>
      <c r="H3" s="28"/>
    </row>
    <row r="4" spans="1:8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</row>
    <row r="5" spans="1:8" x14ac:dyDescent="0.25">
      <c r="A5" s="24" t="s">
        <v>106</v>
      </c>
      <c r="B5" s="24" t="s">
        <v>73</v>
      </c>
      <c r="C5" s="24" t="s">
        <v>72</v>
      </c>
      <c r="D5" s="14">
        <v>14789.9</v>
      </c>
      <c r="E5" s="14">
        <v>16899.5</v>
      </c>
      <c r="F5" s="14">
        <v>17902.5</v>
      </c>
      <c r="G5" s="14">
        <v>31340.799999999999</v>
      </c>
      <c r="H5" s="14">
        <v>39161.4</v>
      </c>
    </row>
    <row r="6" spans="1:8" ht="6.75" customHeight="1" x14ac:dyDescent="0.25">
      <c r="A6" s="7" t="s">
        <v>0</v>
      </c>
      <c r="B6" s="8"/>
      <c r="C6" s="9"/>
      <c r="D6" s="20"/>
      <c r="E6" s="20"/>
      <c r="F6" s="20"/>
      <c r="G6" s="20"/>
      <c r="H6" s="20"/>
    </row>
    <row r="7" spans="1:8" ht="24.75" x14ac:dyDescent="0.25">
      <c r="A7" s="22" t="s">
        <v>7</v>
      </c>
      <c r="B7" s="8" t="s">
        <v>8</v>
      </c>
      <c r="C7" s="10" t="s">
        <v>9</v>
      </c>
      <c r="D7" s="15">
        <v>5638.5</v>
      </c>
      <c r="E7" s="15">
        <v>6054.8</v>
      </c>
      <c r="F7" s="15">
        <v>6951.3</v>
      </c>
      <c r="G7" s="15">
        <v>8737.2000000000007</v>
      </c>
      <c r="H7" s="15">
        <v>8790.2999999999993</v>
      </c>
    </row>
    <row r="8" spans="1:8" x14ac:dyDescent="0.25">
      <c r="A8" s="22" t="s">
        <v>10</v>
      </c>
      <c r="B8" s="8" t="s">
        <v>11</v>
      </c>
      <c r="C8" s="10" t="s">
        <v>12</v>
      </c>
      <c r="D8" s="15">
        <v>0.8</v>
      </c>
      <c r="E8" s="15">
        <v>1.4</v>
      </c>
      <c r="F8" s="15">
        <v>15.6</v>
      </c>
      <c r="G8" s="15">
        <v>15.6</v>
      </c>
      <c r="H8" s="15">
        <v>1.8</v>
      </c>
    </row>
    <row r="9" spans="1:8" ht="24.75" x14ac:dyDescent="0.25">
      <c r="A9" s="22" t="s">
        <v>76</v>
      </c>
      <c r="B9" s="8" t="s">
        <v>13</v>
      </c>
      <c r="C9" s="10" t="s">
        <v>14</v>
      </c>
      <c r="D9" s="15">
        <v>200.4</v>
      </c>
      <c r="E9" s="15">
        <v>244.7</v>
      </c>
      <c r="F9" s="15">
        <v>409.6</v>
      </c>
      <c r="G9" s="15">
        <v>9684.4</v>
      </c>
      <c r="H9" s="15">
        <v>13139.3</v>
      </c>
    </row>
    <row r="10" spans="1:8" ht="26.25" customHeight="1" x14ac:dyDescent="0.25">
      <c r="A10" s="22" t="s">
        <v>15</v>
      </c>
      <c r="B10" s="8" t="s">
        <v>16</v>
      </c>
      <c r="C10" s="8" t="s">
        <v>17</v>
      </c>
      <c r="D10" s="15">
        <v>258.60000000000002</v>
      </c>
      <c r="E10" s="15">
        <v>189</v>
      </c>
      <c r="F10" s="15">
        <v>263.10000000000002</v>
      </c>
      <c r="G10" s="15">
        <v>4.4000000000000004</v>
      </c>
      <c r="H10" s="15">
        <v>54.9</v>
      </c>
    </row>
    <row r="11" spans="1:8" ht="28.5" customHeight="1" x14ac:dyDescent="0.25">
      <c r="A11" s="8" t="s">
        <v>18</v>
      </c>
      <c r="B11" s="8" t="s">
        <v>74</v>
      </c>
      <c r="C11" s="8" t="s">
        <v>20</v>
      </c>
      <c r="D11" s="15">
        <v>15.6</v>
      </c>
      <c r="E11" s="15">
        <v>15.7</v>
      </c>
      <c r="F11" s="15">
        <v>13.5</v>
      </c>
      <c r="G11" s="15">
        <v>25.9</v>
      </c>
      <c r="H11" s="15">
        <v>21.6</v>
      </c>
    </row>
    <row r="12" spans="1:8" x14ac:dyDescent="0.25">
      <c r="A12" s="7" t="s">
        <v>21</v>
      </c>
      <c r="B12" s="8" t="s">
        <v>22</v>
      </c>
      <c r="C12" s="8" t="s">
        <v>23</v>
      </c>
      <c r="D12" s="15">
        <v>711.3</v>
      </c>
      <c r="E12" s="15">
        <v>1237.9000000000001</v>
      </c>
      <c r="F12" s="15">
        <v>668.1</v>
      </c>
      <c r="G12" s="15">
        <v>867.1</v>
      </c>
      <c r="H12" s="15">
        <v>631.70000000000005</v>
      </c>
    </row>
    <row r="13" spans="1:8" ht="24.75" x14ac:dyDescent="0.25">
      <c r="A13" s="7" t="s">
        <v>24</v>
      </c>
      <c r="B13" s="8" t="s">
        <v>25</v>
      </c>
      <c r="C13" s="8" t="s">
        <v>26</v>
      </c>
      <c r="D13" s="15">
        <v>4016.6</v>
      </c>
      <c r="E13" s="15">
        <v>3943.6</v>
      </c>
      <c r="F13" s="15">
        <v>3696.4</v>
      </c>
      <c r="G13" s="15">
        <v>4594.2</v>
      </c>
      <c r="H13" s="15">
        <v>5486</v>
      </c>
    </row>
    <row r="14" spans="1:8" x14ac:dyDescent="0.25">
      <c r="A14" s="8" t="s">
        <v>27</v>
      </c>
      <c r="B14" s="8" t="s">
        <v>28</v>
      </c>
      <c r="C14" s="8" t="s">
        <v>29</v>
      </c>
      <c r="D14" s="15">
        <v>255.6</v>
      </c>
      <c r="E14" s="15">
        <v>268.39999999999998</v>
      </c>
      <c r="F14" s="15">
        <v>218.9</v>
      </c>
      <c r="G14" s="15">
        <v>1208.0999999999999</v>
      </c>
      <c r="H14" s="15">
        <v>2279.5</v>
      </c>
    </row>
    <row r="15" spans="1:8" x14ac:dyDescent="0.25">
      <c r="A15" s="23" t="s">
        <v>30</v>
      </c>
      <c r="B15" s="8" t="s">
        <v>31</v>
      </c>
      <c r="C15" s="8" t="s">
        <v>32</v>
      </c>
      <c r="D15" s="15">
        <v>101.6</v>
      </c>
      <c r="E15" s="15">
        <v>107.1</v>
      </c>
      <c r="F15" s="15">
        <v>34.6</v>
      </c>
      <c r="G15" s="15">
        <v>60</v>
      </c>
      <c r="H15" s="15">
        <v>97.2</v>
      </c>
    </row>
    <row r="16" spans="1:8" x14ac:dyDescent="0.25">
      <c r="A16" s="8" t="s">
        <v>33</v>
      </c>
      <c r="B16" s="8" t="s">
        <v>34</v>
      </c>
      <c r="C16" s="8" t="s">
        <v>35</v>
      </c>
      <c r="D16" s="15">
        <v>42.8</v>
      </c>
      <c r="E16" s="15">
        <v>56.3</v>
      </c>
      <c r="F16" s="15">
        <v>42.9</v>
      </c>
      <c r="G16" s="15">
        <v>50.3</v>
      </c>
      <c r="H16" s="15">
        <v>60.2</v>
      </c>
    </row>
    <row r="17" spans="1:8" x14ac:dyDescent="0.25">
      <c r="A17" s="8" t="s">
        <v>36</v>
      </c>
      <c r="B17" s="8" t="s">
        <v>37</v>
      </c>
      <c r="C17" s="8" t="s">
        <v>38</v>
      </c>
      <c r="D17" s="15">
        <v>491.5</v>
      </c>
      <c r="E17" s="15">
        <v>517.29999999999995</v>
      </c>
      <c r="F17" s="15">
        <v>612.70000000000005</v>
      </c>
      <c r="G17" s="15">
        <v>654.29999999999995</v>
      </c>
      <c r="H17" s="15">
        <v>1741.9</v>
      </c>
    </row>
    <row r="18" spans="1:8" x14ac:dyDescent="0.25">
      <c r="A18" s="7" t="s">
        <v>39</v>
      </c>
      <c r="B18" s="8" t="s">
        <v>40</v>
      </c>
      <c r="C18" s="8" t="s">
        <v>41</v>
      </c>
      <c r="D18" s="15">
        <v>286.7</v>
      </c>
      <c r="E18" s="15">
        <v>1026.3</v>
      </c>
      <c r="F18" s="15">
        <v>1159.5</v>
      </c>
      <c r="G18" s="15">
        <v>1304.7</v>
      </c>
      <c r="H18" s="15">
        <v>1238.2</v>
      </c>
    </row>
    <row r="19" spans="1:8" ht="24.75" x14ac:dyDescent="0.25">
      <c r="A19" s="7" t="s">
        <v>42</v>
      </c>
      <c r="B19" s="8" t="s">
        <v>43</v>
      </c>
      <c r="C19" s="8" t="s">
        <v>44</v>
      </c>
      <c r="D19" s="15">
        <v>426.8</v>
      </c>
      <c r="E19" s="15">
        <v>48.7</v>
      </c>
      <c r="F19" s="15">
        <v>102.2</v>
      </c>
      <c r="G19" s="15">
        <v>215.5</v>
      </c>
      <c r="H19" s="15">
        <v>78.7</v>
      </c>
    </row>
    <row r="20" spans="1:8" ht="27.75" customHeight="1" x14ac:dyDescent="0.25">
      <c r="A20" s="8" t="s">
        <v>45</v>
      </c>
      <c r="B20" s="8" t="s">
        <v>46</v>
      </c>
      <c r="C20" s="8" t="s">
        <v>47</v>
      </c>
      <c r="D20" s="15">
        <v>5.5</v>
      </c>
      <c r="E20" s="15">
        <v>7.3</v>
      </c>
      <c r="F20" s="15">
        <v>15.3</v>
      </c>
      <c r="G20" s="15">
        <v>6.8</v>
      </c>
      <c r="H20" s="15">
        <v>77.3</v>
      </c>
    </row>
    <row r="21" spans="1:8" ht="24.75" x14ac:dyDescent="0.25">
      <c r="A21" s="7" t="s">
        <v>48</v>
      </c>
      <c r="B21" s="8" t="s">
        <v>49</v>
      </c>
      <c r="C21" s="8" t="s">
        <v>50</v>
      </c>
      <c r="D21" s="15">
        <v>801.7</v>
      </c>
      <c r="E21" s="15">
        <v>983.3</v>
      </c>
      <c r="F21" s="15">
        <v>1074.8</v>
      </c>
      <c r="G21" s="15">
        <v>1182.2</v>
      </c>
      <c r="H21" s="15">
        <v>1467.3</v>
      </c>
    </row>
    <row r="22" spans="1:8" x14ac:dyDescent="0.25">
      <c r="A22" s="8" t="s">
        <v>51</v>
      </c>
      <c r="B22" s="8" t="s">
        <v>52</v>
      </c>
      <c r="C22" s="8" t="s">
        <v>53</v>
      </c>
      <c r="D22" s="15">
        <v>1138.7</v>
      </c>
      <c r="E22" s="15">
        <v>1249.9000000000001</v>
      </c>
      <c r="F22" s="15">
        <v>1535.6</v>
      </c>
      <c r="G22" s="15">
        <v>1613.4</v>
      </c>
      <c r="H22" s="15">
        <v>2384.5</v>
      </c>
    </row>
    <row r="23" spans="1:8" ht="24.75" x14ac:dyDescent="0.25">
      <c r="A23" s="8" t="s">
        <v>54</v>
      </c>
      <c r="B23" s="8" t="s">
        <v>55</v>
      </c>
      <c r="C23" s="8" t="s">
        <v>56</v>
      </c>
      <c r="D23" s="15">
        <v>469.8</v>
      </c>
      <c r="E23" s="15">
        <v>450.1</v>
      </c>
      <c r="F23" s="15">
        <v>525.79999999999995</v>
      </c>
      <c r="G23" s="15">
        <v>584.29999999999995</v>
      </c>
      <c r="H23" s="15">
        <v>776.9</v>
      </c>
    </row>
    <row r="24" spans="1:8" x14ac:dyDescent="0.25">
      <c r="A24" s="8" t="s">
        <v>57</v>
      </c>
      <c r="B24" s="8" t="s">
        <v>58</v>
      </c>
      <c r="C24" s="8" t="s">
        <v>59</v>
      </c>
      <c r="D24" s="15">
        <v>112.7</v>
      </c>
      <c r="E24" s="15">
        <v>115.8</v>
      </c>
      <c r="F24" s="15">
        <v>108</v>
      </c>
      <c r="G24" s="15">
        <v>117.8</v>
      </c>
      <c r="H24" s="15">
        <v>201.9</v>
      </c>
    </row>
    <row r="25" spans="1:8" x14ac:dyDescent="0.25">
      <c r="A25" s="8" t="s">
        <v>60</v>
      </c>
      <c r="B25" s="8" t="s">
        <v>61</v>
      </c>
      <c r="C25" s="8" t="s">
        <v>62</v>
      </c>
      <c r="D25" s="15">
        <v>88.5</v>
      </c>
      <c r="E25" s="15">
        <v>121.5</v>
      </c>
      <c r="F25" s="15">
        <v>84.8</v>
      </c>
      <c r="G25" s="15">
        <v>131.4</v>
      </c>
      <c r="H25" s="15">
        <v>149.6</v>
      </c>
    </row>
    <row r="26" spans="1:8" ht="24.75" x14ac:dyDescent="0.25">
      <c r="A26" s="8" t="s">
        <v>104</v>
      </c>
      <c r="B26" s="8" t="s">
        <v>64</v>
      </c>
      <c r="C26" s="8" t="s">
        <v>65</v>
      </c>
      <c r="D26" s="15">
        <v>-409.8</v>
      </c>
      <c r="E26" s="17" t="s">
        <v>117</v>
      </c>
      <c r="F26" s="17" t="s">
        <v>117</v>
      </c>
      <c r="G26" s="17" t="s">
        <v>117</v>
      </c>
      <c r="H26" s="17" t="s">
        <v>117</v>
      </c>
    </row>
    <row r="27" spans="1:8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6.4</v>
      </c>
      <c r="F27" s="15">
        <v>3.5</v>
      </c>
      <c r="G27" s="15">
        <v>8.5</v>
      </c>
      <c r="H27" s="15">
        <v>10.4</v>
      </c>
    </row>
    <row r="28" spans="1:8" x14ac:dyDescent="0.25">
      <c r="A28" s="11" t="s">
        <v>66</v>
      </c>
      <c r="B28" s="11" t="s">
        <v>67</v>
      </c>
      <c r="C28" s="11" t="s">
        <v>68</v>
      </c>
      <c r="D28" s="15">
        <v>136</v>
      </c>
      <c r="E28" s="15">
        <v>254</v>
      </c>
      <c r="F28" s="15">
        <v>366.3</v>
      </c>
      <c r="G28" s="15">
        <v>274.7</v>
      </c>
      <c r="H28" s="15">
        <v>472.2</v>
      </c>
    </row>
    <row r="29" spans="1:8" ht="15.75" thickBot="1" x14ac:dyDescent="0.3">
      <c r="A29" s="12"/>
      <c r="B29" s="12"/>
      <c r="C29" s="13"/>
      <c r="D29" s="13"/>
      <c r="E29" s="13"/>
      <c r="F29" s="13"/>
      <c r="G29" s="13"/>
      <c r="H29" s="13"/>
    </row>
    <row r="30" spans="1:8" ht="9" customHeight="1" x14ac:dyDescent="0.25"/>
    <row r="31" spans="1:8" ht="48" customHeight="1" x14ac:dyDescent="0.25">
      <c r="A31" s="47" t="s">
        <v>108</v>
      </c>
      <c r="B31" s="48" t="s">
        <v>109</v>
      </c>
      <c r="C31" s="47" t="s">
        <v>110</v>
      </c>
    </row>
    <row r="32" spans="1:8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="90" zoomScaleNormal="90" zoomScaleSheetLayoutView="90" workbookViewId="0">
      <selection activeCell="A35" sqref="A35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8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</row>
    <row r="2" spans="1:8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</row>
    <row r="3" spans="1:8" ht="15.75" thickBot="1" x14ac:dyDescent="0.3">
      <c r="A3" s="29" t="s">
        <v>105</v>
      </c>
      <c r="B3" s="32" t="s">
        <v>96</v>
      </c>
      <c r="C3" s="30" t="s">
        <v>97</v>
      </c>
      <c r="D3" s="28"/>
      <c r="E3" s="28"/>
      <c r="F3" s="28"/>
      <c r="G3" s="28"/>
      <c r="H3" s="28"/>
    </row>
    <row r="4" spans="1:8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</row>
    <row r="5" spans="1:8" x14ac:dyDescent="0.25">
      <c r="A5" s="24" t="s">
        <v>107</v>
      </c>
      <c r="B5" s="24" t="s">
        <v>73</v>
      </c>
      <c r="C5" s="24" t="s">
        <v>72</v>
      </c>
      <c r="D5" s="14">
        <v>83075.199999999997</v>
      </c>
      <c r="E5" s="14">
        <v>87524</v>
      </c>
      <c r="F5" s="14">
        <v>84972.3</v>
      </c>
      <c r="G5" s="14">
        <v>111233.1</v>
      </c>
      <c r="H5" s="14">
        <v>146415.5</v>
      </c>
    </row>
    <row r="6" spans="1:8" ht="6.75" customHeight="1" x14ac:dyDescent="0.25">
      <c r="A6" s="7" t="s">
        <v>0</v>
      </c>
      <c r="B6" s="8"/>
      <c r="C6" s="9"/>
      <c r="D6" s="40"/>
      <c r="E6" s="40"/>
      <c r="F6" s="40"/>
      <c r="G6" s="40"/>
      <c r="H6" s="40"/>
    </row>
    <row r="7" spans="1:8" ht="24.75" x14ac:dyDescent="0.25">
      <c r="A7" s="22" t="s">
        <v>7</v>
      </c>
      <c r="B7" s="8" t="s">
        <v>8</v>
      </c>
      <c r="C7" s="10" t="s">
        <v>9</v>
      </c>
      <c r="D7" s="15">
        <v>17236</v>
      </c>
      <c r="E7" s="15">
        <v>19507.5</v>
      </c>
      <c r="F7" s="15">
        <v>20944.7</v>
      </c>
      <c r="G7" s="15">
        <v>23780.5</v>
      </c>
      <c r="H7" s="15">
        <v>30886.9</v>
      </c>
    </row>
    <row r="8" spans="1:8" x14ac:dyDescent="0.25">
      <c r="A8" s="22" t="s">
        <v>10</v>
      </c>
      <c r="B8" s="8" t="s">
        <v>11</v>
      </c>
      <c r="C8" s="10" t="s">
        <v>12</v>
      </c>
      <c r="D8" s="15">
        <v>71.900000000000006</v>
      </c>
      <c r="E8" s="15">
        <v>76.900000000000006</v>
      </c>
      <c r="F8" s="15">
        <v>82.7</v>
      </c>
      <c r="G8" s="15">
        <v>6730.7</v>
      </c>
      <c r="H8" s="15">
        <v>4235.6000000000004</v>
      </c>
    </row>
    <row r="9" spans="1:8" ht="24.75" x14ac:dyDescent="0.25">
      <c r="A9" s="22" t="s">
        <v>76</v>
      </c>
      <c r="B9" s="8" t="s">
        <v>13</v>
      </c>
      <c r="C9" s="10" t="s">
        <v>14</v>
      </c>
      <c r="D9" s="15">
        <v>20054.400000000001</v>
      </c>
      <c r="E9" s="15">
        <v>14971.1</v>
      </c>
      <c r="F9" s="15">
        <v>13067.2</v>
      </c>
      <c r="G9" s="15">
        <v>19718.599999999999</v>
      </c>
      <c r="H9" s="15">
        <v>32863.1</v>
      </c>
    </row>
    <row r="10" spans="1:8" ht="26.25" customHeight="1" x14ac:dyDescent="0.25">
      <c r="A10" s="22" t="s">
        <v>15</v>
      </c>
      <c r="B10" s="8" t="s">
        <v>16</v>
      </c>
      <c r="C10" s="8" t="s">
        <v>17</v>
      </c>
      <c r="D10" s="15">
        <v>1111.5</v>
      </c>
      <c r="E10" s="15">
        <v>2149.1999999999998</v>
      </c>
      <c r="F10" s="15">
        <v>2687.8</v>
      </c>
      <c r="G10" s="15">
        <v>2464.8000000000002</v>
      </c>
      <c r="H10" s="15">
        <v>2668.1</v>
      </c>
    </row>
    <row r="11" spans="1:8" ht="28.5" customHeight="1" x14ac:dyDescent="0.25">
      <c r="A11" s="8" t="s">
        <v>18</v>
      </c>
      <c r="B11" s="8" t="s">
        <v>74</v>
      </c>
      <c r="C11" s="8" t="s">
        <v>20</v>
      </c>
      <c r="D11" s="15">
        <v>250.7</v>
      </c>
      <c r="E11" s="15">
        <v>247.1</v>
      </c>
      <c r="F11" s="15">
        <v>207.1</v>
      </c>
      <c r="G11" s="15">
        <v>236</v>
      </c>
      <c r="H11" s="15">
        <v>279</v>
      </c>
    </row>
    <row r="12" spans="1:8" x14ac:dyDescent="0.25">
      <c r="A12" s="7" t="s">
        <v>21</v>
      </c>
      <c r="B12" s="8" t="s">
        <v>22</v>
      </c>
      <c r="C12" s="8" t="s">
        <v>23</v>
      </c>
      <c r="D12" s="15">
        <v>8260.6</v>
      </c>
      <c r="E12" s="15">
        <v>9245.2999999999993</v>
      </c>
      <c r="F12" s="15">
        <v>6683</v>
      </c>
      <c r="G12" s="15">
        <v>9561.1</v>
      </c>
      <c r="H12" s="15">
        <v>9229</v>
      </c>
    </row>
    <row r="13" spans="1:8" ht="24.75" x14ac:dyDescent="0.25">
      <c r="A13" s="7" t="s">
        <v>24</v>
      </c>
      <c r="B13" s="8" t="s">
        <v>25</v>
      </c>
      <c r="C13" s="8" t="s">
        <v>26</v>
      </c>
      <c r="D13" s="15">
        <v>15555.2</v>
      </c>
      <c r="E13" s="15">
        <v>15711.7</v>
      </c>
      <c r="F13" s="15">
        <v>14785.3</v>
      </c>
      <c r="G13" s="15">
        <v>18165.599999999999</v>
      </c>
      <c r="H13" s="15">
        <v>23667.1</v>
      </c>
    </row>
    <row r="14" spans="1:8" x14ac:dyDescent="0.25">
      <c r="A14" s="8" t="s">
        <v>27</v>
      </c>
      <c r="B14" s="8" t="s">
        <v>28</v>
      </c>
      <c r="C14" s="8" t="s">
        <v>29</v>
      </c>
      <c r="D14" s="15">
        <v>1774.4</v>
      </c>
      <c r="E14" s="15">
        <v>2006.1</v>
      </c>
      <c r="F14" s="15">
        <v>1269.2</v>
      </c>
      <c r="G14" s="15">
        <v>1124.0999999999999</v>
      </c>
      <c r="H14" s="15">
        <v>1354.7</v>
      </c>
    </row>
    <row r="15" spans="1:8" x14ac:dyDescent="0.25">
      <c r="A15" s="23" t="s">
        <v>30</v>
      </c>
      <c r="B15" s="8" t="s">
        <v>31</v>
      </c>
      <c r="C15" s="8" t="s">
        <v>32</v>
      </c>
      <c r="D15" s="15">
        <v>482.2</v>
      </c>
      <c r="E15" s="15">
        <v>513.79999999999995</v>
      </c>
      <c r="F15" s="15">
        <v>359.8</v>
      </c>
      <c r="G15" s="15">
        <v>1055.4000000000001</v>
      </c>
      <c r="H15" s="15">
        <v>1858.9</v>
      </c>
    </row>
    <row r="16" spans="1:8" x14ac:dyDescent="0.25">
      <c r="A16" s="8" t="s">
        <v>33</v>
      </c>
      <c r="B16" s="8" t="s">
        <v>34</v>
      </c>
      <c r="C16" s="8" t="s">
        <v>35</v>
      </c>
      <c r="D16" s="15">
        <v>63.4</v>
      </c>
      <c r="E16" s="15">
        <v>93.6</v>
      </c>
      <c r="F16" s="15">
        <v>278.60000000000002</v>
      </c>
      <c r="G16" s="15">
        <v>348.9</v>
      </c>
      <c r="H16" s="15">
        <v>396.2</v>
      </c>
    </row>
    <row r="17" spans="1:8" x14ac:dyDescent="0.25">
      <c r="A17" s="8" t="s">
        <v>36</v>
      </c>
      <c r="B17" s="8" t="s">
        <v>37</v>
      </c>
      <c r="C17" s="8" t="s">
        <v>38</v>
      </c>
      <c r="D17" s="15">
        <v>1214.9000000000001</v>
      </c>
      <c r="E17" s="15">
        <v>1246.5</v>
      </c>
      <c r="F17" s="15">
        <v>1366.6</v>
      </c>
      <c r="G17" s="15">
        <v>1339</v>
      </c>
      <c r="H17" s="15">
        <v>4102.5</v>
      </c>
    </row>
    <row r="18" spans="1:8" x14ac:dyDescent="0.25">
      <c r="A18" s="7" t="s">
        <v>39</v>
      </c>
      <c r="B18" s="8" t="s">
        <v>40</v>
      </c>
      <c r="C18" s="8" t="s">
        <v>41</v>
      </c>
      <c r="D18" s="15">
        <v>1229.7</v>
      </c>
      <c r="E18" s="15">
        <v>4786.1000000000004</v>
      </c>
      <c r="F18" s="15">
        <v>5533.3</v>
      </c>
      <c r="G18" s="15">
        <v>6046.5</v>
      </c>
      <c r="H18" s="15">
        <v>5367.7</v>
      </c>
    </row>
    <row r="19" spans="1:8" ht="24.75" x14ac:dyDescent="0.25">
      <c r="A19" s="7" t="s">
        <v>42</v>
      </c>
      <c r="B19" s="8" t="s">
        <v>43</v>
      </c>
      <c r="C19" s="8" t="s">
        <v>44</v>
      </c>
      <c r="D19" s="15">
        <v>654.1</v>
      </c>
      <c r="E19" s="15">
        <v>846.9</v>
      </c>
      <c r="F19" s="15">
        <v>742</v>
      </c>
      <c r="G19" s="15">
        <v>1242.7</v>
      </c>
      <c r="H19" s="15">
        <v>1187.5999999999999</v>
      </c>
    </row>
    <row r="20" spans="1:8" ht="27.75" customHeight="1" x14ac:dyDescent="0.25">
      <c r="A20" s="8" t="s">
        <v>45</v>
      </c>
      <c r="B20" s="8" t="s">
        <v>46</v>
      </c>
      <c r="C20" s="8" t="s">
        <v>47</v>
      </c>
      <c r="D20" s="15">
        <v>93.6</v>
      </c>
      <c r="E20" s="15">
        <v>112.3</v>
      </c>
      <c r="F20" s="15">
        <v>97.5</v>
      </c>
      <c r="G20" s="15">
        <v>127.7</v>
      </c>
      <c r="H20" s="15">
        <v>179.9</v>
      </c>
    </row>
    <row r="21" spans="1:8" ht="24.75" x14ac:dyDescent="0.25">
      <c r="A21" s="7" t="s">
        <v>48</v>
      </c>
      <c r="B21" s="8" t="s">
        <v>49</v>
      </c>
      <c r="C21" s="8" t="s">
        <v>50</v>
      </c>
      <c r="D21" s="15">
        <v>2392.3000000000002</v>
      </c>
      <c r="E21" s="15">
        <v>2979.6</v>
      </c>
      <c r="F21" s="15">
        <v>3724.6</v>
      </c>
      <c r="G21" s="15">
        <v>4120.2</v>
      </c>
      <c r="H21" s="15">
        <v>4820.6000000000004</v>
      </c>
    </row>
    <row r="22" spans="1:8" x14ac:dyDescent="0.25">
      <c r="A22" s="8" t="s">
        <v>51</v>
      </c>
      <c r="B22" s="8" t="s">
        <v>52</v>
      </c>
      <c r="C22" s="8" t="s">
        <v>53</v>
      </c>
      <c r="D22" s="15">
        <v>3299.6</v>
      </c>
      <c r="E22" s="15">
        <v>3678.1</v>
      </c>
      <c r="F22" s="15">
        <v>4452.2</v>
      </c>
      <c r="G22" s="15">
        <v>4724.3</v>
      </c>
      <c r="H22" s="15">
        <v>7300.7</v>
      </c>
    </row>
    <row r="23" spans="1:8" ht="24.75" x14ac:dyDescent="0.25">
      <c r="A23" s="8" t="s">
        <v>54</v>
      </c>
      <c r="B23" s="8" t="s">
        <v>55</v>
      </c>
      <c r="C23" s="8" t="s">
        <v>56</v>
      </c>
      <c r="D23" s="15">
        <v>1570.2</v>
      </c>
      <c r="E23" s="15">
        <v>1651.4</v>
      </c>
      <c r="F23" s="15">
        <v>1752.2</v>
      </c>
      <c r="G23" s="15">
        <v>2127.1999999999998</v>
      </c>
      <c r="H23" s="15">
        <v>2670.6</v>
      </c>
    </row>
    <row r="24" spans="1:8" x14ac:dyDescent="0.25">
      <c r="A24" s="8" t="s">
        <v>57</v>
      </c>
      <c r="B24" s="8" t="s">
        <v>58</v>
      </c>
      <c r="C24" s="8" t="s">
        <v>59</v>
      </c>
      <c r="D24" s="15">
        <v>194.1</v>
      </c>
      <c r="E24" s="15">
        <v>204.3</v>
      </c>
      <c r="F24" s="15">
        <v>237.9</v>
      </c>
      <c r="G24" s="15">
        <v>222.4</v>
      </c>
      <c r="H24" s="15">
        <v>353.2</v>
      </c>
    </row>
    <row r="25" spans="1:8" x14ac:dyDescent="0.25">
      <c r="A25" s="8" t="s">
        <v>60</v>
      </c>
      <c r="B25" s="8" t="s">
        <v>61</v>
      </c>
      <c r="C25" s="8" t="s">
        <v>62</v>
      </c>
      <c r="D25" s="15">
        <v>369.7</v>
      </c>
      <c r="E25" s="15">
        <v>695.8</v>
      </c>
      <c r="F25" s="15">
        <v>631</v>
      </c>
      <c r="G25" s="15">
        <v>669</v>
      </c>
      <c r="H25" s="15">
        <v>1317</v>
      </c>
    </row>
    <row r="26" spans="1:8" ht="24.75" x14ac:dyDescent="0.25">
      <c r="A26" s="8" t="s">
        <v>104</v>
      </c>
      <c r="B26" s="8" t="s">
        <v>64</v>
      </c>
      <c r="C26" s="8" t="s">
        <v>65</v>
      </c>
      <c r="D26" s="15">
        <v>-1018.6</v>
      </c>
      <c r="E26" s="17" t="s">
        <v>117</v>
      </c>
      <c r="F26" s="17" t="s">
        <v>117</v>
      </c>
      <c r="G26" s="17" t="s">
        <v>117</v>
      </c>
      <c r="H26" s="17" t="s">
        <v>117</v>
      </c>
    </row>
    <row r="27" spans="1:8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34.4</v>
      </c>
      <c r="F27" s="15">
        <v>16.8</v>
      </c>
      <c r="G27" s="15">
        <v>39.6</v>
      </c>
      <c r="H27" s="15">
        <v>43</v>
      </c>
    </row>
    <row r="28" spans="1:8" x14ac:dyDescent="0.25">
      <c r="A28" s="11" t="s">
        <v>66</v>
      </c>
      <c r="B28" s="11" t="s">
        <v>67</v>
      </c>
      <c r="C28" s="11" t="s">
        <v>68</v>
      </c>
      <c r="D28" s="15">
        <v>8215.2999999999993</v>
      </c>
      <c r="E28" s="15">
        <v>6766.3</v>
      </c>
      <c r="F28" s="15">
        <v>6052.8</v>
      </c>
      <c r="G28" s="15">
        <v>7388.8</v>
      </c>
      <c r="H28" s="15">
        <v>11634.1</v>
      </c>
    </row>
    <row r="29" spans="1:8" ht="15.75" thickBot="1" x14ac:dyDescent="0.3">
      <c r="A29" s="12"/>
      <c r="B29" s="12"/>
      <c r="C29" s="13"/>
      <c r="D29" s="26"/>
      <c r="E29" s="26"/>
      <c r="F29" s="26"/>
      <c r="G29" s="26"/>
      <c r="H29" s="26"/>
    </row>
    <row r="30" spans="1:8" ht="9" customHeight="1" x14ac:dyDescent="0.25"/>
    <row r="31" spans="1:8" ht="48" customHeight="1" x14ac:dyDescent="0.25">
      <c r="A31" s="47" t="s">
        <v>108</v>
      </c>
      <c r="B31" s="48" t="s">
        <v>109</v>
      </c>
      <c r="C31" s="47" t="s">
        <v>110</v>
      </c>
    </row>
    <row r="32" spans="1:8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="90" zoomScaleNormal="90" zoomScaleSheetLayoutView="100" workbookViewId="0">
      <selection activeCell="A35" sqref="A35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8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</row>
    <row r="2" spans="1:8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</row>
    <row r="3" spans="1:8" ht="15.75" thickBot="1" x14ac:dyDescent="0.3">
      <c r="A3" s="38" t="s">
        <v>98</v>
      </c>
      <c r="B3" s="32" t="s">
        <v>99</v>
      </c>
      <c r="C3" s="30" t="s">
        <v>100</v>
      </c>
      <c r="D3" s="5"/>
      <c r="E3" s="5"/>
      <c r="F3" s="5"/>
      <c r="G3" s="5"/>
      <c r="H3" s="5"/>
    </row>
    <row r="4" spans="1:8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</row>
    <row r="5" spans="1:8" x14ac:dyDescent="0.25">
      <c r="A5" s="24" t="s">
        <v>106</v>
      </c>
      <c r="B5" s="24" t="s">
        <v>73</v>
      </c>
      <c r="C5" s="24" t="s">
        <v>72</v>
      </c>
      <c r="D5" s="14">
        <v>230006.8</v>
      </c>
      <c r="E5" s="14">
        <v>265415.40000000002</v>
      </c>
      <c r="F5" s="14">
        <v>251304.9</v>
      </c>
      <c r="G5" s="14">
        <v>321994.3</v>
      </c>
      <c r="H5" s="14">
        <v>417953.3</v>
      </c>
    </row>
    <row r="6" spans="1:8" ht="6.75" customHeight="1" x14ac:dyDescent="0.25">
      <c r="A6" s="7" t="s">
        <v>0</v>
      </c>
      <c r="B6" s="8"/>
      <c r="C6" s="9"/>
      <c r="D6" s="20"/>
      <c r="E6" s="20"/>
      <c r="F6" s="20"/>
      <c r="G6" s="20"/>
      <c r="H6" s="20"/>
    </row>
    <row r="7" spans="1:8" ht="24.75" x14ac:dyDescent="0.25">
      <c r="A7" s="22" t="s">
        <v>7</v>
      </c>
      <c r="B7" s="8" t="s">
        <v>8</v>
      </c>
      <c r="C7" s="10" t="s">
        <v>9</v>
      </c>
      <c r="D7" s="15">
        <v>336.2</v>
      </c>
      <c r="E7" s="15">
        <v>375.6</v>
      </c>
      <c r="F7" s="15">
        <v>330.7</v>
      </c>
      <c r="G7" s="15">
        <v>442.3</v>
      </c>
      <c r="H7" s="15">
        <v>505.3</v>
      </c>
    </row>
    <row r="8" spans="1:8" x14ac:dyDescent="0.25">
      <c r="A8" s="22" t="s">
        <v>10</v>
      </c>
      <c r="B8" s="8" t="s">
        <v>11</v>
      </c>
      <c r="C8" s="10" t="s">
        <v>12</v>
      </c>
      <c r="D8" s="15">
        <v>25.2</v>
      </c>
      <c r="E8" s="15">
        <v>4.5</v>
      </c>
      <c r="F8" s="15">
        <v>2.1</v>
      </c>
      <c r="G8" s="15">
        <v>8.6999999999999993</v>
      </c>
      <c r="H8" s="15">
        <v>1.7</v>
      </c>
    </row>
    <row r="9" spans="1:8" ht="24.75" x14ac:dyDescent="0.25">
      <c r="A9" s="22" t="s">
        <v>76</v>
      </c>
      <c r="B9" s="8" t="s">
        <v>13</v>
      </c>
      <c r="C9" s="10" t="s">
        <v>14</v>
      </c>
      <c r="D9" s="15">
        <v>14004.3</v>
      </c>
      <c r="E9" s="15">
        <v>11325</v>
      </c>
      <c r="F9" s="15">
        <v>8515.7999999999993</v>
      </c>
      <c r="G9" s="15">
        <v>10815.7</v>
      </c>
      <c r="H9" s="15">
        <v>18463.5</v>
      </c>
    </row>
    <row r="10" spans="1:8" ht="26.25" customHeight="1" x14ac:dyDescent="0.25">
      <c r="A10" s="22" t="s">
        <v>15</v>
      </c>
      <c r="B10" s="8" t="s">
        <v>16</v>
      </c>
      <c r="C10" s="8" t="s">
        <v>17</v>
      </c>
      <c r="D10" s="15">
        <v>1730.3</v>
      </c>
      <c r="E10" s="15">
        <v>2445.8000000000002</v>
      </c>
      <c r="F10" s="15">
        <v>2721.5</v>
      </c>
      <c r="G10" s="15">
        <v>1881.8</v>
      </c>
      <c r="H10" s="15">
        <v>3885</v>
      </c>
    </row>
    <row r="11" spans="1:8" ht="28.5" customHeight="1" x14ac:dyDescent="0.25">
      <c r="A11" s="8" t="s">
        <v>18</v>
      </c>
      <c r="B11" s="8" t="s">
        <v>74</v>
      </c>
      <c r="C11" s="8" t="s">
        <v>20</v>
      </c>
      <c r="D11" s="15">
        <v>1390.5</v>
      </c>
      <c r="E11" s="15">
        <v>595.1</v>
      </c>
      <c r="F11" s="15">
        <v>974.3</v>
      </c>
      <c r="G11" s="15">
        <v>1788.9</v>
      </c>
      <c r="H11" s="15">
        <v>1252.5999999999999</v>
      </c>
    </row>
    <row r="12" spans="1:8" x14ac:dyDescent="0.25">
      <c r="A12" s="7" t="s">
        <v>21</v>
      </c>
      <c r="B12" s="8" t="s">
        <v>22</v>
      </c>
      <c r="C12" s="8" t="s">
        <v>23</v>
      </c>
      <c r="D12" s="15">
        <v>21752.7</v>
      </c>
      <c r="E12" s="15">
        <v>24327.1</v>
      </c>
      <c r="F12" s="15">
        <v>33954.800000000003</v>
      </c>
      <c r="G12" s="15">
        <v>26130.799999999999</v>
      </c>
      <c r="H12" s="15">
        <v>32904.300000000003</v>
      </c>
    </row>
    <row r="13" spans="1:8" ht="24.75" x14ac:dyDescent="0.25">
      <c r="A13" s="7" t="s">
        <v>24</v>
      </c>
      <c r="B13" s="8" t="s">
        <v>25</v>
      </c>
      <c r="C13" s="8" t="s">
        <v>26</v>
      </c>
      <c r="D13" s="15">
        <v>38264</v>
      </c>
      <c r="E13" s="15">
        <v>38632</v>
      </c>
      <c r="F13" s="15">
        <v>34984</v>
      </c>
      <c r="G13" s="15">
        <v>48948.6</v>
      </c>
      <c r="H13" s="15">
        <v>63412.1</v>
      </c>
    </row>
    <row r="14" spans="1:8" x14ac:dyDescent="0.25">
      <c r="A14" s="8" t="s">
        <v>27</v>
      </c>
      <c r="B14" s="8" t="s">
        <v>28</v>
      </c>
      <c r="C14" s="8" t="s">
        <v>29</v>
      </c>
      <c r="D14" s="15">
        <v>13603.7</v>
      </c>
      <c r="E14" s="15">
        <v>17156.099999999999</v>
      </c>
      <c r="F14" s="15">
        <v>13509.8</v>
      </c>
      <c r="G14" s="15">
        <v>20990.7</v>
      </c>
      <c r="H14" s="15">
        <v>20089.599999999999</v>
      </c>
    </row>
    <row r="15" spans="1:8" x14ac:dyDescent="0.25">
      <c r="A15" s="23" t="s">
        <v>30</v>
      </c>
      <c r="B15" s="8" t="s">
        <v>31</v>
      </c>
      <c r="C15" s="8" t="s">
        <v>32</v>
      </c>
      <c r="D15" s="15">
        <v>4704.1000000000004</v>
      </c>
      <c r="E15" s="15">
        <v>5020.8</v>
      </c>
      <c r="F15" s="15">
        <v>3048.5</v>
      </c>
      <c r="G15" s="15">
        <v>4780.3</v>
      </c>
      <c r="H15" s="15">
        <v>8077.1</v>
      </c>
    </row>
    <row r="16" spans="1:8" x14ac:dyDescent="0.25">
      <c r="A16" s="8" t="s">
        <v>33</v>
      </c>
      <c r="B16" s="8" t="s">
        <v>34</v>
      </c>
      <c r="C16" s="8" t="s">
        <v>35</v>
      </c>
      <c r="D16" s="15">
        <v>13668.3</v>
      </c>
      <c r="E16" s="15">
        <v>14787.4</v>
      </c>
      <c r="F16" s="15">
        <v>14923.6</v>
      </c>
      <c r="G16" s="15">
        <v>19356.599999999999</v>
      </c>
      <c r="H16" s="15">
        <v>21578.9</v>
      </c>
    </row>
    <row r="17" spans="1:8" x14ac:dyDescent="0.25">
      <c r="A17" s="8" t="s">
        <v>36</v>
      </c>
      <c r="B17" s="8" t="s">
        <v>37</v>
      </c>
      <c r="C17" s="8" t="s">
        <v>38</v>
      </c>
      <c r="D17" s="15">
        <v>13054.8</v>
      </c>
      <c r="E17" s="15">
        <v>14308.7</v>
      </c>
      <c r="F17" s="15">
        <v>17098.3</v>
      </c>
      <c r="G17" s="15">
        <v>19573.3</v>
      </c>
      <c r="H17" s="15">
        <v>33051.800000000003</v>
      </c>
    </row>
    <row r="18" spans="1:8" x14ac:dyDescent="0.25">
      <c r="A18" s="7" t="s">
        <v>39</v>
      </c>
      <c r="B18" s="8" t="s">
        <v>40</v>
      </c>
      <c r="C18" s="8" t="s">
        <v>41</v>
      </c>
      <c r="D18" s="15">
        <v>8199.9</v>
      </c>
      <c r="E18" s="15">
        <v>19564.900000000001</v>
      </c>
      <c r="F18" s="15">
        <v>18215.7</v>
      </c>
      <c r="G18" s="15">
        <v>21627.8</v>
      </c>
      <c r="H18" s="15">
        <v>29222.799999999999</v>
      </c>
    </row>
    <row r="19" spans="1:8" ht="24.75" x14ac:dyDescent="0.25">
      <c r="A19" s="7" t="s">
        <v>42</v>
      </c>
      <c r="B19" s="8" t="s">
        <v>43</v>
      </c>
      <c r="C19" s="8" t="s">
        <v>44</v>
      </c>
      <c r="D19" s="15">
        <v>6599.4</v>
      </c>
      <c r="E19" s="15">
        <v>5300.5</v>
      </c>
      <c r="F19" s="15">
        <v>4471.2</v>
      </c>
      <c r="G19" s="15">
        <v>5863</v>
      </c>
      <c r="H19" s="15">
        <v>7619.5</v>
      </c>
    </row>
    <row r="20" spans="1:8" ht="27.75" customHeight="1" x14ac:dyDescent="0.25">
      <c r="A20" s="8" t="s">
        <v>45</v>
      </c>
      <c r="B20" s="8" t="s">
        <v>46</v>
      </c>
      <c r="C20" s="8" t="s">
        <v>47</v>
      </c>
      <c r="D20" s="15">
        <v>1691.4</v>
      </c>
      <c r="E20" s="15">
        <v>2077.1999999999998</v>
      </c>
      <c r="F20" s="15">
        <v>1179.3</v>
      </c>
      <c r="G20" s="15">
        <v>1833.6</v>
      </c>
      <c r="H20" s="15">
        <v>3247.9</v>
      </c>
    </row>
    <row r="21" spans="1:8" ht="24.75" x14ac:dyDescent="0.25">
      <c r="A21" s="7" t="s">
        <v>48</v>
      </c>
      <c r="B21" s="8" t="s">
        <v>49</v>
      </c>
      <c r="C21" s="8" t="s">
        <v>50</v>
      </c>
      <c r="D21" s="15">
        <v>18610.900000000001</v>
      </c>
      <c r="E21" s="15">
        <v>19976.2</v>
      </c>
      <c r="F21" s="15">
        <v>23648.799999999999</v>
      </c>
      <c r="G21" s="15">
        <v>28985.8</v>
      </c>
      <c r="H21" s="15">
        <v>28958.7</v>
      </c>
    </row>
    <row r="22" spans="1:8" x14ac:dyDescent="0.25">
      <c r="A22" s="8" t="s">
        <v>51</v>
      </c>
      <c r="B22" s="8" t="s">
        <v>52</v>
      </c>
      <c r="C22" s="8" t="s">
        <v>53</v>
      </c>
      <c r="D22" s="15">
        <v>8909.4</v>
      </c>
      <c r="E22" s="15">
        <v>10062.9</v>
      </c>
      <c r="F22" s="15">
        <v>10805.2</v>
      </c>
      <c r="G22" s="15">
        <v>12299.6</v>
      </c>
      <c r="H22" s="15">
        <v>15699.1</v>
      </c>
    </row>
    <row r="23" spans="1:8" ht="24.75" x14ac:dyDescent="0.25">
      <c r="A23" s="8" t="s">
        <v>54</v>
      </c>
      <c r="B23" s="8" t="s">
        <v>55</v>
      </c>
      <c r="C23" s="8" t="s">
        <v>56</v>
      </c>
      <c r="D23" s="15">
        <v>4759.3999999999996</v>
      </c>
      <c r="E23" s="15">
        <v>5276.3</v>
      </c>
      <c r="F23" s="15">
        <v>5650.8</v>
      </c>
      <c r="G23" s="15">
        <v>7855.1</v>
      </c>
      <c r="H23" s="15">
        <v>9296.9</v>
      </c>
    </row>
    <row r="24" spans="1:8" x14ac:dyDescent="0.25">
      <c r="A24" s="8" t="s">
        <v>57</v>
      </c>
      <c r="B24" s="8" t="s">
        <v>58</v>
      </c>
      <c r="C24" s="8" t="s">
        <v>59</v>
      </c>
      <c r="D24" s="15">
        <v>1213.2</v>
      </c>
      <c r="E24" s="15">
        <v>1302</v>
      </c>
      <c r="F24" s="15">
        <v>1107.7</v>
      </c>
      <c r="G24" s="15">
        <v>1507.1</v>
      </c>
      <c r="H24" s="15">
        <v>2144.9</v>
      </c>
    </row>
    <row r="25" spans="1:8" x14ac:dyDescent="0.25">
      <c r="A25" s="8" t="s">
        <v>60</v>
      </c>
      <c r="B25" s="8" t="s">
        <v>61</v>
      </c>
      <c r="C25" s="8" t="s">
        <v>62</v>
      </c>
      <c r="D25" s="15">
        <v>3379.1</v>
      </c>
      <c r="E25" s="15">
        <v>4941.8</v>
      </c>
      <c r="F25" s="15">
        <v>3926.7</v>
      </c>
      <c r="G25" s="15">
        <v>5355.3</v>
      </c>
      <c r="H25" s="15">
        <v>6505.1</v>
      </c>
    </row>
    <row r="26" spans="1:8" ht="24.75" x14ac:dyDescent="0.25">
      <c r="A26" s="8" t="s">
        <v>104</v>
      </c>
      <c r="B26" s="8" t="s">
        <v>64</v>
      </c>
      <c r="C26" s="8" t="s">
        <v>65</v>
      </c>
      <c r="D26" s="15">
        <v>-10359.1</v>
      </c>
      <c r="E26" s="17" t="s">
        <v>117</v>
      </c>
      <c r="F26" s="17" t="s">
        <v>117</v>
      </c>
      <c r="G26" s="17" t="s">
        <v>117</v>
      </c>
      <c r="H26" s="17" t="s">
        <v>117</v>
      </c>
    </row>
    <row r="27" spans="1:8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57.1</v>
      </c>
      <c r="F27" s="15">
        <v>27.7</v>
      </c>
      <c r="G27" s="15">
        <v>67.099999999999994</v>
      </c>
      <c r="H27" s="15">
        <v>72.400000000000006</v>
      </c>
    </row>
    <row r="28" spans="1:8" x14ac:dyDescent="0.25">
      <c r="A28" s="11" t="s">
        <v>66</v>
      </c>
      <c r="B28" s="11" t="s">
        <v>67</v>
      </c>
      <c r="C28" s="11" t="s">
        <v>68</v>
      </c>
      <c r="D28" s="15">
        <v>64469.1</v>
      </c>
      <c r="E28" s="15">
        <v>67878.399999999994</v>
      </c>
      <c r="F28" s="15">
        <v>52208.4</v>
      </c>
      <c r="G28" s="15">
        <v>81882.2</v>
      </c>
      <c r="H28" s="15">
        <v>111964.1</v>
      </c>
    </row>
    <row r="29" spans="1:8" ht="15.75" thickBot="1" x14ac:dyDescent="0.3">
      <c r="A29" s="12"/>
      <c r="B29" s="12"/>
      <c r="C29" s="13"/>
      <c r="D29" s="13"/>
      <c r="E29" s="13"/>
      <c r="F29" s="13"/>
      <c r="G29" s="13"/>
      <c r="H29" s="13"/>
    </row>
    <row r="30" spans="1:8" ht="9" customHeight="1" x14ac:dyDescent="0.25"/>
    <row r="31" spans="1:8" ht="48" customHeight="1" x14ac:dyDescent="0.25">
      <c r="A31" s="47" t="s">
        <v>108</v>
      </c>
      <c r="B31" s="48" t="s">
        <v>109</v>
      </c>
      <c r="C31" s="47" t="s">
        <v>110</v>
      </c>
    </row>
    <row r="32" spans="1:8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="90" zoomScaleNormal="90" zoomScaleSheetLayoutView="100" workbookViewId="0">
      <selection activeCell="A35" sqref="A35"/>
    </sheetView>
  </sheetViews>
  <sheetFormatPr defaultRowHeight="15" x14ac:dyDescent="0.25"/>
  <cols>
    <col min="1" max="1" width="42.28515625" style="56" customWidth="1"/>
    <col min="2" max="3" width="39" style="56" customWidth="1"/>
    <col min="4" max="16384" width="9.140625" style="61"/>
  </cols>
  <sheetData>
    <row r="1" spans="1:8" s="53" customFormat="1" ht="44.25" customHeight="1" x14ac:dyDescent="0.25">
      <c r="A1" s="50" t="s">
        <v>113</v>
      </c>
      <c r="B1" s="50" t="s">
        <v>112</v>
      </c>
      <c r="C1" s="51" t="s">
        <v>111</v>
      </c>
      <c r="D1" s="52"/>
      <c r="E1" s="52"/>
      <c r="F1" s="52"/>
      <c r="G1" s="52"/>
      <c r="H1" s="52"/>
    </row>
    <row r="2" spans="1:8" s="56" customFormat="1" x14ac:dyDescent="0.25">
      <c r="A2" s="54" t="s">
        <v>80</v>
      </c>
      <c r="B2" s="54" t="s">
        <v>2</v>
      </c>
      <c r="C2" s="54" t="s">
        <v>3</v>
      </c>
      <c r="D2" s="55"/>
      <c r="E2" s="55"/>
      <c r="F2" s="55"/>
      <c r="G2" s="55"/>
      <c r="H2" s="55"/>
    </row>
    <row r="3" spans="1:8" ht="15.75" thickBot="1" x14ac:dyDescent="0.3">
      <c r="A3" s="57" t="s">
        <v>101</v>
      </c>
      <c r="B3" s="58" t="s">
        <v>102</v>
      </c>
      <c r="C3" s="59" t="s">
        <v>103</v>
      </c>
      <c r="D3" s="60"/>
      <c r="E3" s="60"/>
      <c r="F3" s="60"/>
      <c r="G3" s="60"/>
      <c r="H3" s="60"/>
    </row>
    <row r="4" spans="1:8" s="56" customFormat="1" ht="15.75" thickBot="1" x14ac:dyDescent="0.3">
      <c r="A4" s="62" t="s">
        <v>4</v>
      </c>
      <c r="B4" s="63" t="s">
        <v>5</v>
      </c>
      <c r="C4" s="63" t="s">
        <v>6</v>
      </c>
      <c r="D4" s="64">
        <v>2018</v>
      </c>
      <c r="E4" s="64">
        <v>2019</v>
      </c>
      <c r="F4" s="64">
        <v>2020</v>
      </c>
      <c r="G4" s="64">
        <v>2021</v>
      </c>
      <c r="H4" s="64">
        <v>2022</v>
      </c>
    </row>
    <row r="5" spans="1:8" x14ac:dyDescent="0.25">
      <c r="A5" s="65" t="s">
        <v>107</v>
      </c>
      <c r="B5" s="65" t="s">
        <v>73</v>
      </c>
      <c r="C5" s="65" t="s">
        <v>72</v>
      </c>
      <c r="D5" s="66">
        <v>32364.6</v>
      </c>
      <c r="E5" s="66">
        <v>36690.199999999997</v>
      </c>
      <c r="F5" s="66">
        <v>36415.199999999997</v>
      </c>
      <c r="G5" s="66">
        <v>42700.6</v>
      </c>
      <c r="H5" s="66">
        <v>58973.7</v>
      </c>
    </row>
    <row r="6" spans="1:8" ht="6.75" customHeight="1" x14ac:dyDescent="0.25">
      <c r="A6" s="67" t="s">
        <v>0</v>
      </c>
      <c r="B6" s="68"/>
      <c r="C6" s="69"/>
      <c r="D6" s="56"/>
      <c r="E6" s="56"/>
      <c r="F6" s="56"/>
      <c r="G6" s="56"/>
      <c r="H6" s="56"/>
    </row>
    <row r="7" spans="1:8" ht="24.75" x14ac:dyDescent="0.25">
      <c r="A7" s="70" t="s">
        <v>7</v>
      </c>
      <c r="B7" s="68" t="s">
        <v>8</v>
      </c>
      <c r="C7" s="71" t="s">
        <v>9</v>
      </c>
      <c r="D7" s="72">
        <v>410.3</v>
      </c>
      <c r="E7" s="72">
        <v>409.1</v>
      </c>
      <c r="F7" s="72">
        <v>440.6</v>
      </c>
      <c r="G7" s="72">
        <v>444.2</v>
      </c>
      <c r="H7" s="72">
        <v>520.29999999999995</v>
      </c>
    </row>
    <row r="8" spans="1:8" x14ac:dyDescent="0.25">
      <c r="A8" s="70" t="s">
        <v>10</v>
      </c>
      <c r="B8" s="68" t="s">
        <v>11</v>
      </c>
      <c r="C8" s="71" t="s">
        <v>12</v>
      </c>
      <c r="D8" s="72">
        <v>0</v>
      </c>
      <c r="E8" s="72">
        <v>0</v>
      </c>
      <c r="F8" s="72">
        <v>0</v>
      </c>
      <c r="G8" s="72">
        <v>0</v>
      </c>
      <c r="H8" s="72">
        <v>1.3</v>
      </c>
    </row>
    <row r="9" spans="1:8" ht="24.75" x14ac:dyDescent="0.25">
      <c r="A9" s="70" t="s">
        <v>76</v>
      </c>
      <c r="B9" s="68" t="s">
        <v>13</v>
      </c>
      <c r="C9" s="71" t="s">
        <v>14</v>
      </c>
      <c r="D9" s="72">
        <v>828.1</v>
      </c>
      <c r="E9" s="72">
        <v>795.8</v>
      </c>
      <c r="F9" s="72">
        <v>933.1</v>
      </c>
      <c r="G9" s="72">
        <v>844.4</v>
      </c>
      <c r="H9" s="72">
        <v>1418.8</v>
      </c>
    </row>
    <row r="10" spans="1:8" ht="26.25" customHeight="1" x14ac:dyDescent="0.25">
      <c r="A10" s="70" t="s">
        <v>15</v>
      </c>
      <c r="B10" s="68" t="s">
        <v>16</v>
      </c>
      <c r="C10" s="68" t="s">
        <v>17</v>
      </c>
      <c r="D10" s="72">
        <v>1671.9</v>
      </c>
      <c r="E10" s="72">
        <v>1244</v>
      </c>
      <c r="F10" s="72">
        <v>3376.7</v>
      </c>
      <c r="G10" s="72">
        <v>1105.8</v>
      </c>
      <c r="H10" s="72">
        <v>1308.2</v>
      </c>
    </row>
    <row r="11" spans="1:8" ht="28.5" customHeight="1" x14ac:dyDescent="0.25">
      <c r="A11" s="68" t="s">
        <v>18</v>
      </c>
      <c r="B11" s="68" t="s">
        <v>74</v>
      </c>
      <c r="C11" s="68" t="s">
        <v>20</v>
      </c>
      <c r="D11" s="72">
        <v>173.7</v>
      </c>
      <c r="E11" s="72">
        <v>178.4</v>
      </c>
      <c r="F11" s="72">
        <v>164.2</v>
      </c>
      <c r="G11" s="72">
        <v>173.2</v>
      </c>
      <c r="H11" s="72">
        <v>210.3</v>
      </c>
    </row>
    <row r="12" spans="1:8" x14ac:dyDescent="0.25">
      <c r="A12" s="67" t="s">
        <v>21</v>
      </c>
      <c r="B12" s="68" t="s">
        <v>22</v>
      </c>
      <c r="C12" s="68" t="s">
        <v>23</v>
      </c>
      <c r="D12" s="72">
        <v>2071</v>
      </c>
      <c r="E12" s="72">
        <v>2950.1</v>
      </c>
      <c r="F12" s="72">
        <v>2946.6</v>
      </c>
      <c r="G12" s="72">
        <v>3522.1</v>
      </c>
      <c r="H12" s="72">
        <v>5355.8</v>
      </c>
    </row>
    <row r="13" spans="1:8" ht="24.75" x14ac:dyDescent="0.25">
      <c r="A13" s="67" t="s">
        <v>24</v>
      </c>
      <c r="B13" s="68" t="s">
        <v>25</v>
      </c>
      <c r="C13" s="68" t="s">
        <v>26</v>
      </c>
      <c r="D13" s="72">
        <v>12212.7</v>
      </c>
      <c r="E13" s="72">
        <v>12035.2</v>
      </c>
      <c r="F13" s="72">
        <v>10413.1</v>
      </c>
      <c r="G13" s="72">
        <v>13811.5</v>
      </c>
      <c r="H13" s="72">
        <v>16087.1</v>
      </c>
    </row>
    <row r="14" spans="1:8" x14ac:dyDescent="0.25">
      <c r="A14" s="68" t="s">
        <v>27</v>
      </c>
      <c r="B14" s="68" t="s">
        <v>28</v>
      </c>
      <c r="C14" s="68" t="s">
        <v>29</v>
      </c>
      <c r="D14" s="72">
        <v>1526.6</v>
      </c>
      <c r="E14" s="72">
        <v>1546.9</v>
      </c>
      <c r="F14" s="72">
        <v>712</v>
      </c>
      <c r="G14" s="72">
        <v>2157.3000000000002</v>
      </c>
      <c r="H14" s="72">
        <v>3002.2</v>
      </c>
    </row>
    <row r="15" spans="1:8" x14ac:dyDescent="0.25">
      <c r="A15" s="73" t="s">
        <v>30</v>
      </c>
      <c r="B15" s="68" t="s">
        <v>31</v>
      </c>
      <c r="C15" s="68" t="s">
        <v>32</v>
      </c>
      <c r="D15" s="72">
        <v>1308.2</v>
      </c>
      <c r="E15" s="72">
        <v>1359.8</v>
      </c>
      <c r="F15" s="72">
        <v>1198.3</v>
      </c>
      <c r="G15" s="72">
        <v>997.3</v>
      </c>
      <c r="H15" s="72">
        <v>885.2</v>
      </c>
    </row>
    <row r="16" spans="1:8" x14ac:dyDescent="0.25">
      <c r="A16" s="68" t="s">
        <v>33</v>
      </c>
      <c r="B16" s="68" t="s">
        <v>34</v>
      </c>
      <c r="C16" s="68" t="s">
        <v>35</v>
      </c>
      <c r="D16" s="72">
        <v>401.8</v>
      </c>
      <c r="E16" s="72">
        <v>422.7</v>
      </c>
      <c r="F16" s="72">
        <v>654.4</v>
      </c>
      <c r="G16" s="72">
        <v>458.4</v>
      </c>
      <c r="H16" s="72">
        <v>438.5</v>
      </c>
    </row>
    <row r="17" spans="1:8" x14ac:dyDescent="0.25">
      <c r="A17" s="68" t="s">
        <v>36</v>
      </c>
      <c r="B17" s="68" t="s">
        <v>37</v>
      </c>
      <c r="C17" s="68" t="s">
        <v>38</v>
      </c>
      <c r="D17" s="72">
        <v>1073.3</v>
      </c>
      <c r="E17" s="72">
        <v>1099.4000000000001</v>
      </c>
      <c r="F17" s="72">
        <v>1448.8</v>
      </c>
      <c r="G17" s="72">
        <v>1488.3</v>
      </c>
      <c r="H17" s="72">
        <v>4274.8</v>
      </c>
    </row>
    <row r="18" spans="1:8" x14ac:dyDescent="0.25">
      <c r="A18" s="67" t="s">
        <v>39</v>
      </c>
      <c r="B18" s="68" t="s">
        <v>40</v>
      </c>
      <c r="C18" s="68" t="s">
        <v>41</v>
      </c>
      <c r="D18" s="72">
        <v>565.29999999999995</v>
      </c>
      <c r="E18" s="72">
        <v>2810.7</v>
      </c>
      <c r="F18" s="72">
        <v>2501.3000000000002</v>
      </c>
      <c r="G18" s="72">
        <v>2946.8</v>
      </c>
      <c r="H18" s="72">
        <v>2770.4</v>
      </c>
    </row>
    <row r="19" spans="1:8" ht="24.75" x14ac:dyDescent="0.25">
      <c r="A19" s="67" t="s">
        <v>42</v>
      </c>
      <c r="B19" s="68" t="s">
        <v>43</v>
      </c>
      <c r="C19" s="68" t="s">
        <v>44</v>
      </c>
      <c r="D19" s="72">
        <v>310.39999999999998</v>
      </c>
      <c r="E19" s="72">
        <v>259.7</v>
      </c>
      <c r="F19" s="72">
        <v>212.4</v>
      </c>
      <c r="G19" s="72">
        <v>301.8</v>
      </c>
      <c r="H19" s="72">
        <v>370.4</v>
      </c>
    </row>
    <row r="20" spans="1:8" ht="27.75" customHeight="1" x14ac:dyDescent="0.25">
      <c r="A20" s="68" t="s">
        <v>45</v>
      </c>
      <c r="B20" s="68" t="s">
        <v>46</v>
      </c>
      <c r="C20" s="68" t="s">
        <v>47</v>
      </c>
      <c r="D20" s="72">
        <v>123.7</v>
      </c>
      <c r="E20" s="72">
        <v>125.1</v>
      </c>
      <c r="F20" s="72">
        <v>114.8</v>
      </c>
      <c r="G20" s="72">
        <v>131.1</v>
      </c>
      <c r="H20" s="72">
        <v>135.9</v>
      </c>
    </row>
    <row r="21" spans="1:8" ht="24.75" x14ac:dyDescent="0.25">
      <c r="A21" s="67" t="s">
        <v>48</v>
      </c>
      <c r="B21" s="68" t="s">
        <v>49</v>
      </c>
      <c r="C21" s="68" t="s">
        <v>50</v>
      </c>
      <c r="D21" s="72">
        <v>2698.9</v>
      </c>
      <c r="E21" s="72">
        <v>2658.1</v>
      </c>
      <c r="F21" s="72">
        <v>2928.1</v>
      </c>
      <c r="G21" s="72">
        <v>2914.5</v>
      </c>
      <c r="H21" s="72">
        <v>3786.2</v>
      </c>
    </row>
    <row r="22" spans="1:8" x14ac:dyDescent="0.25">
      <c r="A22" s="68" t="s">
        <v>51</v>
      </c>
      <c r="B22" s="68" t="s">
        <v>52</v>
      </c>
      <c r="C22" s="68" t="s">
        <v>53</v>
      </c>
      <c r="D22" s="72">
        <v>2438.6</v>
      </c>
      <c r="E22" s="72">
        <v>2774.5</v>
      </c>
      <c r="F22" s="72">
        <v>3339.2</v>
      </c>
      <c r="G22" s="72">
        <v>3945.3</v>
      </c>
      <c r="H22" s="72">
        <v>5601.6</v>
      </c>
    </row>
    <row r="23" spans="1:8" ht="24.75" x14ac:dyDescent="0.25">
      <c r="A23" s="68" t="s">
        <v>54</v>
      </c>
      <c r="B23" s="68" t="s">
        <v>55</v>
      </c>
      <c r="C23" s="68" t="s">
        <v>56</v>
      </c>
      <c r="D23" s="72">
        <v>687.1</v>
      </c>
      <c r="E23" s="72">
        <v>607.79999999999995</v>
      </c>
      <c r="F23" s="72">
        <v>847.4</v>
      </c>
      <c r="G23" s="72">
        <v>618</v>
      </c>
      <c r="H23" s="72">
        <v>741.5</v>
      </c>
    </row>
    <row r="24" spans="1:8" x14ac:dyDescent="0.25">
      <c r="A24" s="68" t="s">
        <v>57</v>
      </c>
      <c r="B24" s="68" t="s">
        <v>58</v>
      </c>
      <c r="C24" s="68" t="s">
        <v>59</v>
      </c>
      <c r="D24" s="72">
        <v>166.4</v>
      </c>
      <c r="E24" s="72">
        <v>180.3</v>
      </c>
      <c r="F24" s="72">
        <v>167.5</v>
      </c>
      <c r="G24" s="72">
        <v>191.7</v>
      </c>
      <c r="H24" s="72">
        <v>317.10000000000002</v>
      </c>
    </row>
    <row r="25" spans="1:8" x14ac:dyDescent="0.25">
      <c r="A25" s="68" t="s">
        <v>60</v>
      </c>
      <c r="B25" s="68" t="s">
        <v>61</v>
      </c>
      <c r="C25" s="68" t="s">
        <v>62</v>
      </c>
      <c r="D25" s="72">
        <v>254.8</v>
      </c>
      <c r="E25" s="72">
        <v>358.1</v>
      </c>
      <c r="F25" s="72">
        <v>348.2</v>
      </c>
      <c r="G25" s="72">
        <v>429.6</v>
      </c>
      <c r="H25" s="72">
        <v>1000.6</v>
      </c>
    </row>
    <row r="26" spans="1:8" ht="24.75" x14ac:dyDescent="0.25">
      <c r="A26" s="68" t="s">
        <v>104</v>
      </c>
      <c r="B26" s="68" t="s">
        <v>64</v>
      </c>
      <c r="C26" s="68" t="s">
        <v>65</v>
      </c>
      <c r="D26" s="72">
        <v>-910.6</v>
      </c>
      <c r="E26" s="74" t="s">
        <v>117</v>
      </c>
      <c r="F26" s="74" t="s">
        <v>117</v>
      </c>
      <c r="G26" s="74" t="s">
        <v>117</v>
      </c>
      <c r="H26" s="74" t="s">
        <v>117</v>
      </c>
    </row>
    <row r="27" spans="1:8" ht="55.5" customHeight="1" x14ac:dyDescent="0.25">
      <c r="A27" s="75" t="s">
        <v>114</v>
      </c>
      <c r="B27" s="75" t="s">
        <v>115</v>
      </c>
      <c r="C27" s="75" t="s">
        <v>116</v>
      </c>
      <c r="D27" s="74" t="s">
        <v>117</v>
      </c>
      <c r="E27" s="72">
        <v>9.4</v>
      </c>
      <c r="F27" s="72">
        <v>4.5</v>
      </c>
      <c r="G27" s="72">
        <v>10.9</v>
      </c>
      <c r="H27" s="72">
        <v>13.4</v>
      </c>
    </row>
    <row r="28" spans="1:8" x14ac:dyDescent="0.25">
      <c r="A28" s="76" t="s">
        <v>66</v>
      </c>
      <c r="B28" s="76" t="s">
        <v>67</v>
      </c>
      <c r="C28" s="76" t="s">
        <v>68</v>
      </c>
      <c r="D28" s="72">
        <v>4352.3999999999996</v>
      </c>
      <c r="E28" s="72">
        <v>4865.1000000000004</v>
      </c>
      <c r="F28" s="72">
        <v>3664</v>
      </c>
      <c r="G28" s="72">
        <v>6208.4</v>
      </c>
      <c r="H28" s="72">
        <v>10734.1</v>
      </c>
    </row>
    <row r="29" spans="1:8" ht="15.75" thickBot="1" x14ac:dyDescent="0.3">
      <c r="A29" s="77"/>
      <c r="B29" s="77"/>
      <c r="C29" s="78"/>
      <c r="D29" s="78"/>
      <c r="E29" s="78"/>
      <c r="F29" s="78"/>
      <c r="G29" s="78"/>
      <c r="H29" s="78"/>
    </row>
    <row r="30" spans="1:8" ht="9" customHeight="1" x14ac:dyDescent="0.25"/>
    <row r="31" spans="1:8" ht="48" customHeight="1" x14ac:dyDescent="0.25">
      <c r="A31" s="79" t="s">
        <v>108</v>
      </c>
      <c r="B31" s="80" t="s">
        <v>109</v>
      </c>
      <c r="C31" s="79" t="s">
        <v>110</v>
      </c>
    </row>
    <row r="32" spans="1:8" ht="45" customHeight="1" x14ac:dyDescent="0.25">
      <c r="A32" s="79"/>
      <c r="B32" s="80"/>
      <c r="C32" s="79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Баткен</vt:lpstr>
      <vt:lpstr>Жалал-Абад</vt:lpstr>
      <vt:lpstr>Ысык-Көл</vt:lpstr>
      <vt:lpstr>Нарын</vt:lpstr>
      <vt:lpstr>Ош обл</vt:lpstr>
      <vt:lpstr>Талас</vt:lpstr>
      <vt:lpstr>Чуй</vt:lpstr>
      <vt:lpstr>Бишкек ш.</vt:lpstr>
      <vt:lpstr>Ош ш.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2025-02-25T05:58:14Z</dcterms:modified>
</cp:coreProperties>
</file>