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ноябрь" sheetId="1" r:id="rId1"/>
  </sheets>
  <externalReferences>
    <externalReference r:id="rId2"/>
  </externalReferences>
  <definedNames>
    <definedName name="_xlnm._FilterDatabase" localSheetId="0" hidden="1">'почта банк ноябрь'!$A$6:$L$67</definedName>
    <definedName name="Абыкаева" localSheetId="0">#REF!</definedName>
    <definedName name="Абыкаева">#REF!</definedName>
    <definedName name="_xlnm.Print_Area" localSheetId="0">'почта банк ноябрь'!$A$1:$G$67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F67" i="1" l="1"/>
  <c r="D67" i="1"/>
  <c r="C67" i="1"/>
  <c r="B67" i="1"/>
  <c r="F66" i="1"/>
  <c r="G66" i="1" s="1"/>
  <c r="D66" i="1"/>
  <c r="C66" i="1"/>
  <c r="B66" i="1"/>
  <c r="F65" i="1"/>
  <c r="G65" i="1" s="1"/>
  <c r="D65" i="1"/>
  <c r="C65" i="1"/>
  <c r="B65" i="1"/>
  <c r="F64" i="1"/>
  <c r="D64" i="1"/>
  <c r="C64" i="1"/>
  <c r="B64" i="1"/>
  <c r="F63" i="1"/>
  <c r="G63" i="1" s="1"/>
  <c r="D63" i="1"/>
  <c r="C63" i="1"/>
  <c r="B63" i="1"/>
  <c r="F62" i="1"/>
  <c r="G62" i="1" s="1"/>
  <c r="D62" i="1"/>
  <c r="C62" i="1"/>
  <c r="B62" i="1"/>
  <c r="F61" i="1"/>
  <c r="D61" i="1"/>
  <c r="C61" i="1"/>
  <c r="B61" i="1"/>
  <c r="F60" i="1"/>
  <c r="G60" i="1" s="1"/>
  <c r="D60" i="1"/>
  <c r="C60" i="1"/>
  <c r="B60" i="1"/>
  <c r="F59" i="1"/>
  <c r="G59" i="1" s="1"/>
  <c r="D59" i="1"/>
  <c r="E59" i="1" s="1"/>
  <c r="C59" i="1"/>
  <c r="B59" i="1"/>
  <c r="F58" i="1"/>
  <c r="D58" i="1"/>
  <c r="C58" i="1"/>
  <c r="B58" i="1"/>
  <c r="B55" i="1" s="1"/>
  <c r="F57" i="1"/>
  <c r="G57" i="1" s="1"/>
  <c r="D57" i="1"/>
  <c r="C57" i="1"/>
  <c r="B57" i="1"/>
  <c r="F56" i="1"/>
  <c r="G56" i="1" s="1"/>
  <c r="D56" i="1"/>
  <c r="E56" i="1" s="1"/>
  <c r="C56" i="1"/>
  <c r="B56" i="1"/>
  <c r="C55" i="1"/>
  <c r="F54" i="1"/>
  <c r="G54" i="1" s="1"/>
  <c r="E54" i="1"/>
  <c r="D54" i="1"/>
  <c r="C54" i="1"/>
  <c r="B54" i="1"/>
  <c r="F53" i="1"/>
  <c r="G53" i="1" s="1"/>
  <c r="D53" i="1"/>
  <c r="E53" i="1" s="1"/>
  <c r="C53" i="1"/>
  <c r="B53" i="1"/>
  <c r="F52" i="1"/>
  <c r="G52" i="1" s="1"/>
  <c r="D52" i="1"/>
  <c r="E52" i="1" s="1"/>
  <c r="C52" i="1"/>
  <c r="B52" i="1"/>
  <c r="F51" i="1"/>
  <c r="D51" i="1"/>
  <c r="E51" i="1" s="1"/>
  <c r="C51" i="1"/>
  <c r="B51" i="1"/>
  <c r="F50" i="1"/>
  <c r="D50" i="1"/>
  <c r="E50" i="1" s="1"/>
  <c r="C50" i="1"/>
  <c r="B50" i="1"/>
  <c r="B49" i="1" s="1"/>
  <c r="F49" i="1"/>
  <c r="C49" i="1"/>
  <c r="F48" i="1"/>
  <c r="G48" i="1" s="1"/>
  <c r="D48" i="1"/>
  <c r="E48" i="1" s="1"/>
  <c r="C48" i="1"/>
  <c r="B48" i="1"/>
  <c r="F47" i="1"/>
  <c r="D47" i="1"/>
  <c r="E47" i="1" s="1"/>
  <c r="C47" i="1"/>
  <c r="B47" i="1"/>
  <c r="F46" i="1"/>
  <c r="D46" i="1"/>
  <c r="E46" i="1" s="1"/>
  <c r="C46" i="1"/>
  <c r="B46" i="1"/>
  <c r="F45" i="1"/>
  <c r="G45" i="1" s="1"/>
  <c r="D45" i="1"/>
  <c r="E45" i="1" s="1"/>
  <c r="C45" i="1"/>
  <c r="B45" i="1"/>
  <c r="F44" i="1"/>
  <c r="G44" i="1" s="1"/>
  <c r="E44" i="1"/>
  <c r="D44" i="1"/>
  <c r="C44" i="1"/>
  <c r="B44" i="1"/>
  <c r="F43" i="1"/>
  <c r="G43" i="1" s="1"/>
  <c r="D43" i="1"/>
  <c r="E43" i="1" s="1"/>
  <c r="C43" i="1"/>
  <c r="B43" i="1"/>
  <c r="F42" i="1"/>
  <c r="D42" i="1"/>
  <c r="B42" i="1"/>
  <c r="E42" i="1" s="1"/>
  <c r="D41" i="1"/>
  <c r="C41" i="1"/>
  <c r="F40" i="1"/>
  <c r="D40" i="1"/>
  <c r="C40" i="1"/>
  <c r="B40" i="1"/>
  <c r="F39" i="1"/>
  <c r="G39" i="1" s="1"/>
  <c r="D39" i="1"/>
  <c r="C39" i="1"/>
  <c r="B39" i="1"/>
  <c r="F38" i="1"/>
  <c r="G38" i="1" s="1"/>
  <c r="D38" i="1"/>
  <c r="C38" i="1"/>
  <c r="B38" i="1"/>
  <c r="F37" i="1"/>
  <c r="D37" i="1"/>
  <c r="C37" i="1"/>
  <c r="B37" i="1"/>
  <c r="F36" i="1"/>
  <c r="G36" i="1" s="1"/>
  <c r="D36" i="1"/>
  <c r="C36" i="1"/>
  <c r="B36" i="1"/>
  <c r="D35" i="1"/>
  <c r="C35" i="1"/>
  <c r="F34" i="1"/>
  <c r="D34" i="1"/>
  <c r="C34" i="1"/>
  <c r="B34" i="1"/>
  <c r="F33" i="1"/>
  <c r="G33" i="1" s="1"/>
  <c r="E33" i="1"/>
  <c r="D33" i="1"/>
  <c r="C33" i="1"/>
  <c r="B33" i="1"/>
  <c r="F32" i="1"/>
  <c r="D32" i="1"/>
  <c r="C32" i="1"/>
  <c r="B32" i="1"/>
  <c r="F31" i="1"/>
  <c r="D31" i="1"/>
  <c r="C31" i="1"/>
  <c r="B31" i="1"/>
  <c r="F30" i="1"/>
  <c r="G30" i="1" s="1"/>
  <c r="D30" i="1"/>
  <c r="E30" i="1" s="1"/>
  <c r="C30" i="1"/>
  <c r="B30" i="1"/>
  <c r="F29" i="1"/>
  <c r="D29" i="1"/>
  <c r="C29" i="1"/>
  <c r="B29" i="1"/>
  <c r="F28" i="1"/>
  <c r="D28" i="1"/>
  <c r="D27" i="1" s="1"/>
  <c r="C28" i="1"/>
  <c r="B28" i="1"/>
  <c r="C27" i="1"/>
  <c r="F26" i="1"/>
  <c r="D26" i="1"/>
  <c r="C26" i="1"/>
  <c r="B26" i="1"/>
  <c r="F25" i="1"/>
  <c r="D25" i="1"/>
  <c r="C25" i="1"/>
  <c r="B25" i="1"/>
  <c r="F24" i="1"/>
  <c r="G24" i="1" s="1"/>
  <c r="E24" i="1"/>
  <c r="D24" i="1"/>
  <c r="C24" i="1"/>
  <c r="B24" i="1"/>
  <c r="F23" i="1"/>
  <c r="D23" i="1"/>
  <c r="C23" i="1"/>
  <c r="B23" i="1"/>
  <c r="F22" i="1"/>
  <c r="D22" i="1"/>
  <c r="C22" i="1"/>
  <c r="B22" i="1"/>
  <c r="D21" i="1"/>
  <c r="C21" i="1"/>
  <c r="F20" i="1"/>
  <c r="D20" i="1"/>
  <c r="C20" i="1"/>
  <c r="B20" i="1"/>
  <c r="F19" i="1"/>
  <c r="G19" i="1" s="1"/>
  <c r="D19" i="1"/>
  <c r="C19" i="1"/>
  <c r="B19" i="1"/>
  <c r="F18" i="1"/>
  <c r="G18" i="1" s="1"/>
  <c r="D18" i="1"/>
  <c r="E18" i="1" s="1"/>
  <c r="C18" i="1"/>
  <c r="B18" i="1"/>
  <c r="F17" i="1"/>
  <c r="D17" i="1"/>
  <c r="C17" i="1"/>
  <c r="B17" i="1"/>
  <c r="F16" i="1"/>
  <c r="D16" i="1"/>
  <c r="C16" i="1"/>
  <c r="B16" i="1"/>
  <c r="F15" i="1"/>
  <c r="G15" i="1" s="1"/>
  <c r="D15" i="1"/>
  <c r="C15" i="1"/>
  <c r="B15" i="1"/>
  <c r="F14" i="1"/>
  <c r="D14" i="1"/>
  <c r="C14" i="1"/>
  <c r="B14" i="1"/>
  <c r="F13" i="1"/>
  <c r="D13" i="1"/>
  <c r="C13" i="1"/>
  <c r="B13" i="1"/>
  <c r="C12" i="1"/>
  <c r="F11" i="1"/>
  <c r="D11" i="1"/>
  <c r="E11" i="1" s="1"/>
  <c r="C11" i="1"/>
  <c r="B11" i="1"/>
  <c r="F10" i="1"/>
  <c r="G10" i="1" s="1"/>
  <c r="E10" i="1"/>
  <c r="D10" i="1"/>
  <c r="C10" i="1"/>
  <c r="B10" i="1"/>
  <c r="F9" i="1"/>
  <c r="G9" i="1" s="1"/>
  <c r="D9" i="1"/>
  <c r="E9" i="1" s="1"/>
  <c r="C9" i="1"/>
  <c r="B9" i="1"/>
  <c r="F8" i="1"/>
  <c r="G8" i="1" s="1"/>
  <c r="D8" i="1"/>
  <c r="E8" i="1" s="1"/>
  <c r="C8" i="1"/>
  <c r="B8" i="1"/>
  <c r="C7" i="1"/>
  <c r="B7" i="1"/>
  <c r="C6" i="1"/>
  <c r="G49" i="1" l="1"/>
  <c r="B21" i="1"/>
  <c r="E21" i="1" s="1"/>
  <c r="E14" i="1"/>
  <c r="F35" i="1"/>
  <c r="G35" i="1" s="1"/>
  <c r="G28" i="1"/>
  <c r="B35" i="1"/>
  <c r="E58" i="1"/>
  <c r="F7" i="1"/>
  <c r="G7" i="1" s="1"/>
  <c r="G22" i="1"/>
  <c r="G31" i="1"/>
  <c r="G37" i="1"/>
  <c r="G40" i="1"/>
  <c r="G47" i="1"/>
  <c r="G51" i="1"/>
  <c r="F55" i="1"/>
  <c r="G55" i="1" s="1"/>
  <c r="G58" i="1"/>
  <c r="G61" i="1"/>
  <c r="G64" i="1"/>
  <c r="G67" i="1"/>
  <c r="G13" i="1"/>
  <c r="G16" i="1"/>
  <c r="G25" i="1"/>
  <c r="E32" i="1"/>
  <c r="G34" i="1"/>
  <c r="G46" i="1"/>
  <c r="G50" i="1"/>
  <c r="E57" i="1"/>
  <c r="D7" i="1"/>
  <c r="E7" i="1" s="1"/>
  <c r="E17" i="1"/>
  <c r="F12" i="1"/>
  <c r="G11" i="1"/>
  <c r="B12" i="1"/>
  <c r="E20" i="1"/>
  <c r="E26" i="1"/>
  <c r="E29" i="1"/>
  <c r="G20" i="1"/>
  <c r="B27" i="1"/>
  <c r="G32" i="1"/>
  <c r="G42" i="1"/>
  <c r="F41" i="1"/>
  <c r="G41" i="1" s="1"/>
  <c r="D12" i="1"/>
  <c r="E13" i="1"/>
  <c r="E16" i="1"/>
  <c r="E19" i="1"/>
  <c r="E22" i="1"/>
  <c r="E25" i="1"/>
  <c r="E28" i="1"/>
  <c r="E31" i="1"/>
  <c r="E34" i="1"/>
  <c r="E36" i="1"/>
  <c r="E38" i="1"/>
  <c r="E40" i="1"/>
  <c r="B41" i="1"/>
  <c r="D49" i="1"/>
  <c r="D55" i="1"/>
  <c r="E64" i="1"/>
  <c r="E60" i="1"/>
  <c r="E61" i="1"/>
  <c r="E62" i="1"/>
  <c r="E63" i="1"/>
  <c r="E15" i="1"/>
  <c r="F21" i="1"/>
  <c r="G21" i="1" s="1"/>
  <c r="F27" i="1"/>
  <c r="E35" i="1"/>
  <c r="E37" i="1"/>
  <c r="E39" i="1"/>
  <c r="E41" i="1"/>
  <c r="E23" i="1"/>
  <c r="G14" i="1"/>
  <c r="G17" i="1"/>
  <c r="G23" i="1"/>
  <c r="G26" i="1"/>
  <c r="G29" i="1"/>
  <c r="E65" i="1"/>
  <c r="E66" i="1"/>
  <c r="E67" i="1"/>
  <c r="E27" i="1" l="1"/>
  <c r="G27" i="1"/>
  <c r="F6" i="1"/>
  <c r="B6" i="1"/>
  <c r="E55" i="1"/>
  <c r="E49" i="1"/>
  <c r="G12" i="1"/>
  <c r="D6" i="1"/>
  <c r="E12" i="1"/>
  <c r="G6" i="1" l="1"/>
  <c r="E6" i="1"/>
</calcChain>
</file>

<file path=xl/comments1.xml><?xml version="1.0" encoding="utf-8"?>
<comments xmlns="http://schemas.openxmlformats.org/spreadsheetml/2006/main">
  <authors>
    <author>Бектурсунова Чолпон</author>
  </authors>
  <commentLis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Бектурсунова Чолпон:</t>
        </r>
        <r>
          <rPr>
            <sz val="9"/>
            <color indexed="81"/>
            <rFont val="Tahoma"/>
            <family val="2"/>
            <charset val="204"/>
          </rPr>
          <t xml:space="preserve">
по папке илим байке 6106</t>
        </r>
      </text>
    </comment>
  </commentList>
</comments>
</file>

<file path=xl/sharedStrings.xml><?xml version="1.0" encoding="utf-8"?>
<sst xmlns="http://schemas.openxmlformats.org/spreadsheetml/2006/main" count="74" uniqueCount="72">
  <si>
    <t>Предварительные сведения о количестве получателей пенсии по Республике</t>
  </si>
  <si>
    <t xml:space="preserve"> по состоянию на 01.12.2020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</si>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</sst>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24">
    <xf numFmtId="0" fontId="0" fillId="0" borderId="0" xfId="0"/>
    <xf numFmtId="3" fontId="4" fillId="2" borderId="0" xfId="0" applyNumberFormat="1" applyFont="1" applyFill="1"/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/>
    <xf numFmtId="3" fontId="6" fillId="2" borderId="0" xfId="0" applyNumberFormat="1" applyFont="1" applyFill="1" applyAlignment="1"/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</cellXfs>
  <cellStyles count="114">
    <cellStyle name="Normal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3 2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3"/>
    <cellStyle name="Обычный 3 3 2" xfId="14"/>
    <cellStyle name="Обычный 3 3 3" xfId="15"/>
    <cellStyle name="Обычный 3 3 4" xfId="16"/>
    <cellStyle name="Обычный 3 3 5" xfId="17"/>
    <cellStyle name="Обычный 3 3 6" xfId="18"/>
    <cellStyle name="Обычный 3 4" xfId="19"/>
    <cellStyle name="Обычный 3 5" xfId="20"/>
    <cellStyle name="Обычный 3 6" xfId="21"/>
    <cellStyle name="Обычный 4" xfId="22"/>
    <cellStyle name="Обычный 5" xfId="23"/>
    <cellStyle name="Обычный 5 2" xfId="24"/>
    <cellStyle name="Процентный 2" xfId="25"/>
    <cellStyle name="Процентный 4" xfId="26"/>
    <cellStyle name="Финансовый 2" xfId="27"/>
    <cellStyle name="Финансовый 2 2" xfId="28"/>
    <cellStyle name="Финансовый 2 2 2" xfId="29"/>
    <cellStyle name="Финансовый 2 2 3" xfId="30"/>
    <cellStyle name="Финансовый 2 3" xfId="31"/>
    <cellStyle name="Финансовый 2 3 2" xfId="32"/>
    <cellStyle name="Финансовый 2 3 2 2" xfId="33"/>
    <cellStyle name="Финансовый 2 3 2 2 2" xfId="34"/>
    <cellStyle name="Финансовый 2 3 2 3" xfId="35"/>
    <cellStyle name="Финансовый 2 3 2 3 2" xfId="36"/>
    <cellStyle name="Финансовый 2 3 2 3 2 2" xfId="37"/>
    <cellStyle name="Финансовый 2 3 2 3 2 2 2" xfId="38"/>
    <cellStyle name="Финансовый 2 3 2 3 2 2 2 2" xfId="39"/>
    <cellStyle name="Финансовый 2 3 2 3 2 2 2 2 2" xfId="40"/>
    <cellStyle name="Финансовый 2 3 2 3 2 2 2 2 2 2" xfId="41"/>
    <cellStyle name="Финансовый 2 3 2 3 2 2 2 2 2 2 2" xfId="42"/>
    <cellStyle name="Финансовый 2 3 2 3 2 2 2 2 2 2 2 2" xfId="43"/>
    <cellStyle name="Финансовый 2 3 2 3 2 2 2 2 2 2 2 2 2" xfId="44"/>
    <cellStyle name="Финансовый 2 3 2 3 2 2 2 2 2 2 2 3" xfId="45"/>
    <cellStyle name="Финансовый 2 3 2 3 2 2 2 2 2 2 2 3 2" xfId="46"/>
    <cellStyle name="Финансовый 2 3 2 3 2 2 2 2 2 2 2 3 2 2" xfId="47"/>
    <cellStyle name="Финансовый 2 3 2 3 2 2 2 2 2 2 2 3 2 2 2" xfId="48"/>
    <cellStyle name="Финансовый 2 3 2 3 2 2 2 2 2 2 2 3 2 3" xfId="49"/>
    <cellStyle name="Финансовый 2 3 2 3 2 2 2 2 2 2 2 3 3" xfId="50"/>
    <cellStyle name="Финансовый 2 3 2 3 2 2 2 2 2 2 2 4" xfId="51"/>
    <cellStyle name="Финансовый 2 3 2 3 2 2 2 2 2 2 3" xfId="52"/>
    <cellStyle name="Финансовый 2 3 2 3 2 2 2 2 2 3" xfId="53"/>
    <cellStyle name="Финансовый 2 3 2 3 2 2 2 2 3" xfId="54"/>
    <cellStyle name="Финансовый 2 3 2 3 2 2 2 3" xfId="55"/>
    <cellStyle name="Финансовый 2 3 2 3 2 2 3" xfId="56"/>
    <cellStyle name="Финансовый 2 3 2 3 2 2 3 2" xfId="57"/>
    <cellStyle name="Финансовый 2 3 2 3 2 2 3 2 2" xfId="58"/>
    <cellStyle name="Финансовый 2 3 2 3 2 2 3 2 2 2" xfId="59"/>
    <cellStyle name="Финансовый 2 3 2 3 2 2 3 2 2 2 2" xfId="60"/>
    <cellStyle name="Финансовый 2 3 2 3 2 2 3 2 2 2 2 2" xfId="61"/>
    <cellStyle name="Финансовый 2 3 2 3 2 2 3 2 2 2 3" xfId="62"/>
    <cellStyle name="Финансовый 2 3 2 3 2 2 3 2 2 2 3 2" xfId="63"/>
    <cellStyle name="Финансовый 2 3 2 3 2 2 3 2 2 2 4" xfId="64"/>
    <cellStyle name="Финансовый 2 3 2 3 2 2 3 2 2 3" xfId="65"/>
    <cellStyle name="Финансовый 2 3 2 3 2 2 3 2 3" xfId="66"/>
    <cellStyle name="Финансовый 2 3 2 3 2 2 3 3" xfId="67"/>
    <cellStyle name="Финансовый 2 3 2 3 2 2 3 4" xfId="68"/>
    <cellStyle name="Финансовый 2 3 2 3 2 2 4" xfId="69"/>
    <cellStyle name="Финансовый 2 3 2 3 2 2 4 2" xfId="70"/>
    <cellStyle name="Финансовый 2 3 2 3 2 2 4 2 2" xfId="71"/>
    <cellStyle name="Финансовый 2 3 2 3 2 2 4 2 2 2" xfId="72"/>
    <cellStyle name="Финансовый 2 3 2 3 2 2 4 2 2 2 2" xfId="73"/>
    <cellStyle name="Финансовый 2 3 2 3 2 2 4 2 2 2 2 2" xfId="74"/>
    <cellStyle name="Финансовый 2 3 2 3 2 2 4 2 2 2 2 2 2" xfId="75"/>
    <cellStyle name="Финансовый 2 3 2 3 2 2 4 2 2 2 2 3" xfId="76"/>
    <cellStyle name="Финансовый 2 3 2 3 2 2 4 2 2 2 3" xfId="77"/>
    <cellStyle name="Финансовый 2 3 2 3 2 2 4 2 2 3" xfId="78"/>
    <cellStyle name="Финансовый 2 3 2 3 2 2 4 2 3" xfId="79"/>
    <cellStyle name="Финансовый 2 3 2 3 2 2 4 3" xfId="80"/>
    <cellStyle name="Финансовый 2 3 2 3 2 2 5" xfId="81"/>
    <cellStyle name="Финансовый 2 3 2 3 2 3" xfId="82"/>
    <cellStyle name="Финансовый 2 3 2 3 3" xfId="83"/>
    <cellStyle name="Финансовый 2 3 2 3 3 2" xfId="84"/>
    <cellStyle name="Финансовый 2 3 2 3 3 2 2" xfId="85"/>
    <cellStyle name="Финансовый 2 3 2 3 3 3" xfId="86"/>
    <cellStyle name="Финансовый 2 3 2 3 4" xfId="87"/>
    <cellStyle name="Финансовый 2 3 2 4" xfId="88"/>
    <cellStyle name="Финансовый 2 3 3" xfId="89"/>
    <cellStyle name="Финансовый 2 3 3 2" xfId="90"/>
    <cellStyle name="Финансовый 2 3 3 2 2" xfId="91"/>
    <cellStyle name="Финансовый 2 3 3 2 2 2" xfId="92"/>
    <cellStyle name="Финансовый 2 3 3 2 3" xfId="93"/>
    <cellStyle name="Финансовый 2 3 3 3" xfId="94"/>
    <cellStyle name="Финансовый 2 3 4" xfId="95"/>
    <cellStyle name="Финансовый 2 3 4 2" xfId="96"/>
    <cellStyle name="Финансовый 2 3 5" xfId="97"/>
    <cellStyle name="Финансовый 2 4" xfId="98"/>
    <cellStyle name="Финансовый 2 4 2" xfId="99"/>
    <cellStyle name="Финансовый 2 5" xfId="100"/>
    <cellStyle name="Финансовый 3" xfId="101"/>
    <cellStyle name="Финансовый 3 2" xfId="102"/>
    <cellStyle name="Финансовый 4" xfId="103"/>
    <cellStyle name="Финансовый 4 2" xfId="104"/>
    <cellStyle name="Финансовый 5" xfId="1"/>
    <cellStyle name="Финансовый 5 2" xfId="105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P9">
            <v>5929.4949458200053</v>
          </cell>
        </row>
        <row r="12">
          <cell r="P12">
            <v>7823.2951453612905</v>
          </cell>
        </row>
        <row r="13">
          <cell r="P13">
            <v>18078</v>
          </cell>
          <cell r="R13">
            <v>9541</v>
          </cell>
          <cell r="S13">
            <v>8537</v>
          </cell>
        </row>
        <row r="15">
          <cell r="P15">
            <v>7974.8457240845228</v>
          </cell>
        </row>
        <row r="16">
          <cell r="P16">
            <v>22380</v>
          </cell>
          <cell r="R16">
            <v>11735</v>
          </cell>
          <cell r="S16">
            <v>10645</v>
          </cell>
        </row>
        <row r="18">
          <cell r="P18">
            <v>7783.4940125111707</v>
          </cell>
        </row>
        <row r="19">
          <cell r="P19">
            <v>21824</v>
          </cell>
          <cell r="R19">
            <v>12875</v>
          </cell>
          <cell r="S19">
            <v>8949</v>
          </cell>
        </row>
        <row r="21">
          <cell r="P21">
            <v>7473.6515304252198</v>
          </cell>
        </row>
        <row r="22">
          <cell r="P22">
            <v>24089</v>
          </cell>
          <cell r="R22">
            <v>13506</v>
          </cell>
          <cell r="S22">
            <v>10583</v>
          </cell>
        </row>
        <row r="24">
          <cell r="P24">
            <v>8063.3067790277719</v>
          </cell>
        </row>
        <row r="27">
          <cell r="P27">
            <v>5860.9304089524912</v>
          </cell>
        </row>
        <row r="28">
          <cell r="P28">
            <v>17498</v>
          </cell>
          <cell r="R28">
            <v>9301</v>
          </cell>
          <cell r="S28">
            <v>8197</v>
          </cell>
        </row>
        <row r="30">
          <cell r="P30">
            <v>6063.795976683049</v>
          </cell>
        </row>
        <row r="31">
          <cell r="P31">
            <v>14831</v>
          </cell>
          <cell r="R31">
            <v>8555</v>
          </cell>
          <cell r="S31">
            <v>6276</v>
          </cell>
        </row>
        <row r="33">
          <cell r="P33">
            <v>6137.6279414739402</v>
          </cell>
        </row>
        <row r="34">
          <cell r="P34">
            <v>16577</v>
          </cell>
          <cell r="R34">
            <v>6929</v>
          </cell>
          <cell r="S34">
            <v>9648</v>
          </cell>
        </row>
        <row r="36">
          <cell r="P36">
            <v>5817.8957591844119</v>
          </cell>
        </row>
        <row r="37">
          <cell r="P37">
            <v>8058</v>
          </cell>
          <cell r="R37">
            <v>989</v>
          </cell>
          <cell r="S37">
            <v>7069</v>
          </cell>
        </row>
        <row r="39">
          <cell r="P39">
            <v>5958.5729709605357</v>
          </cell>
        </row>
        <row r="40">
          <cell r="P40">
            <v>11311</v>
          </cell>
          <cell r="R40">
            <v>4519</v>
          </cell>
          <cell r="S40">
            <v>6792</v>
          </cell>
        </row>
        <row r="42">
          <cell r="P42">
            <v>5689.4849261780564</v>
          </cell>
        </row>
        <row r="43">
          <cell r="P43">
            <v>5861</v>
          </cell>
          <cell r="R43">
            <v>2607</v>
          </cell>
          <cell r="S43">
            <v>3254</v>
          </cell>
        </row>
        <row r="45">
          <cell r="P45">
            <v>5590.3159870329291</v>
          </cell>
        </row>
        <row r="46">
          <cell r="P46">
            <v>19315</v>
          </cell>
          <cell r="R46">
            <v>9565</v>
          </cell>
          <cell r="S46">
            <v>9750</v>
          </cell>
        </row>
        <row r="48">
          <cell r="P48">
            <v>5750.9380274398136</v>
          </cell>
        </row>
        <row r="49">
          <cell r="P49">
            <v>13603</v>
          </cell>
          <cell r="R49">
            <v>3225</v>
          </cell>
          <cell r="S49">
            <v>10378</v>
          </cell>
        </row>
        <row r="51">
          <cell r="P51">
            <v>5708.238550319782</v>
          </cell>
        </row>
        <row r="54">
          <cell r="P54">
            <v>6337.2733326842563</v>
          </cell>
        </row>
        <row r="55">
          <cell r="P55">
            <v>16969</v>
          </cell>
          <cell r="R55">
            <v>4327</v>
          </cell>
          <cell r="S55">
            <v>12642</v>
          </cell>
        </row>
        <row r="57">
          <cell r="P57">
            <v>6693.9648771288821</v>
          </cell>
        </row>
        <row r="58">
          <cell r="P58">
            <v>10890</v>
          </cell>
          <cell r="R58">
            <v>2390</v>
          </cell>
          <cell r="S58">
            <v>8500</v>
          </cell>
        </row>
        <row r="60">
          <cell r="P60">
            <v>6432.9400367309454</v>
          </cell>
        </row>
        <row r="61">
          <cell r="P61">
            <v>5545</v>
          </cell>
          <cell r="R61">
            <v>1648</v>
          </cell>
          <cell r="S61">
            <v>3897</v>
          </cell>
        </row>
        <row r="63">
          <cell r="P63">
            <v>6200.0449053201082</v>
          </cell>
        </row>
        <row r="64">
          <cell r="P64">
            <v>7554</v>
          </cell>
          <cell r="R64">
            <v>2535</v>
          </cell>
          <cell r="S64">
            <v>5019</v>
          </cell>
        </row>
        <row r="66">
          <cell r="P66">
            <v>6031.0062218692083</v>
          </cell>
        </row>
        <row r="67">
          <cell r="P67">
            <v>10397</v>
          </cell>
          <cell r="R67">
            <v>2112</v>
          </cell>
          <cell r="S67">
            <v>8285</v>
          </cell>
        </row>
        <row r="69">
          <cell r="P69">
            <v>5950.6198903529867</v>
          </cell>
        </row>
        <row r="72">
          <cell r="P72">
            <v>5713.0239399566699</v>
          </cell>
        </row>
        <row r="73">
          <cell r="P73">
            <v>8148</v>
          </cell>
          <cell r="R73">
            <v>2029</v>
          </cell>
          <cell r="S73">
            <v>6119</v>
          </cell>
        </row>
        <row r="75">
          <cell r="P75">
            <v>6441.0554737358862</v>
          </cell>
        </row>
        <row r="76">
          <cell r="P76">
            <v>6009</v>
          </cell>
          <cell r="R76">
            <v>764</v>
          </cell>
          <cell r="S76">
            <v>5245</v>
          </cell>
        </row>
        <row r="78">
          <cell r="P78">
            <v>5791.9297720086533</v>
          </cell>
        </row>
        <row r="79">
          <cell r="P79">
            <v>9300</v>
          </cell>
          <cell r="R79">
            <v>3267</v>
          </cell>
          <cell r="S79">
            <v>6033</v>
          </cell>
        </row>
        <row r="81">
          <cell r="P81">
            <v>5617.9845161290323</v>
          </cell>
        </row>
        <row r="82">
          <cell r="P82">
            <v>12138</v>
          </cell>
          <cell r="R82">
            <v>3974</v>
          </cell>
          <cell r="S82">
            <v>8164</v>
          </cell>
        </row>
        <row r="84">
          <cell r="P84">
            <v>5674.2958477508655</v>
          </cell>
        </row>
        <row r="85">
          <cell r="P85">
            <v>11859</v>
          </cell>
          <cell r="R85">
            <v>4914</v>
          </cell>
          <cell r="S85">
            <v>6945</v>
          </cell>
        </row>
        <row r="87">
          <cell r="P87">
            <v>5528.2704275234</v>
          </cell>
        </row>
        <row r="88">
          <cell r="P88">
            <v>8841</v>
          </cell>
          <cell r="R88">
            <v>3423</v>
          </cell>
          <cell r="S88">
            <v>5418</v>
          </cell>
        </row>
        <row r="90">
          <cell r="P90">
            <v>5642.9366587490103</v>
          </cell>
        </row>
        <row r="91">
          <cell r="P91">
            <v>8325</v>
          </cell>
          <cell r="R91">
            <v>3706</v>
          </cell>
          <cell r="S91">
            <v>4619</v>
          </cell>
        </row>
        <row r="93">
          <cell r="P93">
            <v>5443.7669669669667</v>
          </cell>
        </row>
        <row r="96">
          <cell r="P96">
            <v>5458.302485647182</v>
          </cell>
        </row>
        <row r="97">
          <cell r="P97">
            <v>6715</v>
          </cell>
          <cell r="R97">
            <v>1451</v>
          </cell>
          <cell r="S97">
            <v>5264</v>
          </cell>
        </row>
        <row r="99">
          <cell r="P99">
            <v>5470.0128071481759</v>
          </cell>
        </row>
        <row r="100">
          <cell r="P100">
            <v>7654</v>
          </cell>
          <cell r="R100">
            <v>2004</v>
          </cell>
          <cell r="S100">
            <v>5650</v>
          </cell>
        </row>
        <row r="102">
          <cell r="P102">
            <v>5308.7283773190493</v>
          </cell>
        </row>
        <row r="103">
          <cell r="P103">
            <v>3669</v>
          </cell>
          <cell r="R103">
            <v>1085</v>
          </cell>
          <cell r="S103">
            <v>2584</v>
          </cell>
        </row>
        <row r="105">
          <cell r="P105">
            <v>5377.9836467702371</v>
          </cell>
        </row>
        <row r="106">
          <cell r="P106">
            <v>12618</v>
          </cell>
          <cell r="R106">
            <v>2483</v>
          </cell>
          <cell r="S106">
            <v>10135</v>
          </cell>
        </row>
        <row r="108">
          <cell r="P108">
            <v>5566.1559676652405</v>
          </cell>
        </row>
        <row r="109">
          <cell r="P109">
            <v>25315</v>
          </cell>
          <cell r="R109">
            <v>11143</v>
          </cell>
          <cell r="S109">
            <v>14172</v>
          </cell>
        </row>
        <row r="111">
          <cell r="P111">
            <v>5736.8189215879911</v>
          </cell>
        </row>
        <row r="114">
          <cell r="P114">
            <v>5533.1734514710652</v>
          </cell>
        </row>
        <row r="115">
          <cell r="P115">
            <v>11124</v>
          </cell>
          <cell r="R115">
            <v>4865</v>
          </cell>
          <cell r="S115">
            <v>6259</v>
          </cell>
        </row>
        <row r="118">
          <cell r="P118">
            <v>14757</v>
          </cell>
          <cell r="R118">
            <v>5058</v>
          </cell>
          <cell r="S118">
            <v>9699</v>
          </cell>
        </row>
        <row r="120">
          <cell r="P120">
            <v>5414.0663413973034</v>
          </cell>
        </row>
        <row r="121">
          <cell r="P121">
            <v>11640</v>
          </cell>
          <cell r="R121">
            <v>4391</v>
          </cell>
          <cell r="S121">
            <v>7249</v>
          </cell>
        </row>
        <row r="123">
          <cell r="P123">
            <v>5795.4906357388318</v>
          </cell>
        </row>
        <row r="124">
          <cell r="P124">
            <v>39932</v>
          </cell>
          <cell r="R124">
            <v>16673</v>
          </cell>
          <cell r="S124">
            <v>23259</v>
          </cell>
        </row>
        <row r="126">
          <cell r="P126">
            <v>5249.6141941300211</v>
          </cell>
        </row>
        <row r="127">
          <cell r="P127">
            <v>27566</v>
          </cell>
          <cell r="R127">
            <v>6423</v>
          </cell>
          <cell r="S127">
            <v>21143</v>
          </cell>
        </row>
        <row r="129">
          <cell r="P129">
            <v>5777.8145904374951</v>
          </cell>
        </row>
        <row r="130">
          <cell r="P130">
            <v>25753</v>
          </cell>
          <cell r="R130">
            <v>11681</v>
          </cell>
          <cell r="S130">
            <v>14072</v>
          </cell>
        </row>
        <row r="132">
          <cell r="P132">
            <v>5337.8977206539048</v>
          </cell>
        </row>
        <row r="133">
          <cell r="P133">
            <v>4776</v>
          </cell>
          <cell r="R133">
            <v>1322</v>
          </cell>
          <cell r="S133">
            <v>3454</v>
          </cell>
        </row>
        <row r="135">
          <cell r="P135">
            <v>6075.9916247906194</v>
          </cell>
        </row>
        <row r="138">
          <cell r="P138">
            <v>5406.7471037344394</v>
          </cell>
        </row>
        <row r="139">
          <cell r="P139">
            <v>6318</v>
          </cell>
          <cell r="R139">
            <v>2179</v>
          </cell>
          <cell r="S139">
            <v>4139</v>
          </cell>
        </row>
        <row r="141">
          <cell r="P141">
            <v>5539.0604621715729</v>
          </cell>
        </row>
        <row r="142">
          <cell r="P142">
            <v>2564</v>
          </cell>
          <cell r="R142">
            <v>1044</v>
          </cell>
          <cell r="S142">
            <v>1520</v>
          </cell>
        </row>
        <row r="144">
          <cell r="P144">
            <v>5718.5573322932914</v>
          </cell>
        </row>
        <row r="145">
          <cell r="P145">
            <v>13266</v>
          </cell>
          <cell r="R145">
            <v>5383</v>
          </cell>
          <cell r="S145">
            <v>7883</v>
          </cell>
        </row>
        <row r="147">
          <cell r="P147">
            <v>5363.0659580883457</v>
          </cell>
        </row>
        <row r="148">
          <cell r="P148">
            <v>21828</v>
          </cell>
          <cell r="R148">
            <v>11345</v>
          </cell>
          <cell r="S148">
            <v>10483</v>
          </cell>
        </row>
        <row r="150">
          <cell r="P150">
            <v>5557.7159153380981</v>
          </cell>
        </row>
        <row r="151">
          <cell r="P151">
            <v>16274</v>
          </cell>
          <cell r="R151">
            <v>10128</v>
          </cell>
          <cell r="S151">
            <v>6146</v>
          </cell>
        </row>
        <row r="153">
          <cell r="P153">
            <v>5139.3690549342509</v>
          </cell>
        </row>
        <row r="156">
          <cell r="P156">
            <v>5464.0125570504424</v>
          </cell>
        </row>
        <row r="157">
          <cell r="P157">
            <v>8447</v>
          </cell>
          <cell r="R157">
            <v>1722</v>
          </cell>
          <cell r="S157">
            <v>6725</v>
          </cell>
        </row>
        <row r="159">
          <cell r="P159">
            <v>5884.6080265182909</v>
          </cell>
        </row>
        <row r="160">
          <cell r="P160">
            <v>4305</v>
          </cell>
          <cell r="R160">
            <v>1015</v>
          </cell>
          <cell r="S160">
            <v>3290</v>
          </cell>
        </row>
        <row r="162">
          <cell r="P162">
            <v>5681.7632984901275</v>
          </cell>
        </row>
        <row r="163">
          <cell r="P163">
            <v>2912</v>
          </cell>
          <cell r="R163">
            <v>245</v>
          </cell>
          <cell r="S163">
            <v>2667</v>
          </cell>
        </row>
        <row r="165">
          <cell r="P165">
            <v>6676.1023351648355</v>
          </cell>
        </row>
        <row r="166">
          <cell r="P166">
            <v>3107</v>
          </cell>
          <cell r="R166">
            <v>995</v>
          </cell>
          <cell r="S166">
            <v>2112</v>
          </cell>
        </row>
        <row r="168">
          <cell r="P168">
            <v>6151.9340199549406</v>
          </cell>
        </row>
        <row r="169">
          <cell r="P169">
            <v>11956</v>
          </cell>
          <cell r="R169">
            <v>5036</v>
          </cell>
          <cell r="S169">
            <v>6920</v>
          </cell>
        </row>
        <row r="171">
          <cell r="P171">
            <v>5235.7836232853797</v>
          </cell>
        </row>
        <row r="172">
          <cell r="P172">
            <v>15370</v>
          </cell>
          <cell r="R172">
            <v>7211</v>
          </cell>
          <cell r="S172">
            <v>8159</v>
          </cell>
        </row>
        <row r="174">
          <cell r="P174">
            <v>5426.69746258946</v>
          </cell>
        </row>
        <row r="175">
          <cell r="P175">
            <v>16413</v>
          </cell>
          <cell r="R175">
            <v>5477</v>
          </cell>
          <cell r="S175">
            <v>10936</v>
          </cell>
        </row>
        <row r="177">
          <cell r="P177">
            <v>5251.7326509474196</v>
          </cell>
        </row>
        <row r="178">
          <cell r="P178">
            <v>14965</v>
          </cell>
          <cell r="R178">
            <v>3934</v>
          </cell>
          <cell r="S178">
            <v>11031</v>
          </cell>
        </row>
        <row r="180">
          <cell r="P180">
            <v>5284.0587370531239</v>
          </cell>
        </row>
        <row r="181">
          <cell r="P181">
            <v>3464</v>
          </cell>
          <cell r="R181">
            <v>1011</v>
          </cell>
          <cell r="S181">
            <v>2453</v>
          </cell>
        </row>
        <row r="183">
          <cell r="P183">
            <v>5781.2560623556583</v>
          </cell>
        </row>
        <row r="184">
          <cell r="P184">
            <v>12101</v>
          </cell>
          <cell r="R184">
            <v>4159</v>
          </cell>
          <cell r="S184">
            <v>7942</v>
          </cell>
        </row>
        <row r="186">
          <cell r="P186">
            <v>5240.3655896206928</v>
          </cell>
        </row>
        <row r="187">
          <cell r="P187">
            <v>29686</v>
          </cell>
          <cell r="R187">
            <v>8721</v>
          </cell>
          <cell r="S187">
            <v>20965</v>
          </cell>
        </row>
        <row r="189">
          <cell r="P189">
            <v>5426.3001077949202</v>
          </cell>
        </row>
        <row r="190">
          <cell r="P190">
            <v>3259</v>
          </cell>
          <cell r="R190">
            <v>1492</v>
          </cell>
          <cell r="S190">
            <v>1767</v>
          </cell>
        </row>
        <row r="192">
          <cell r="P192">
            <v>6092.7898128260204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tabSelected="1" view="pageBreakPreview" zoomScale="80" zoomScaleNormal="100" zoomScaleSheetLayoutView="80" workbookViewId="0">
      <pane xSplit="1" ySplit="5" topLeftCell="B51" activePane="bottomRight" state="frozen"/>
      <selection activeCell="K25" sqref="K25"/>
      <selection pane="topRight" activeCell="K25" sqref="K25"/>
      <selection pane="bottomLeft" activeCell="K25" sqref="K25"/>
      <selection pane="bottomRight" activeCell="A70" sqref="A70:XFD70"/>
    </sheetView>
  </sheetViews>
  <sheetFormatPr defaultColWidth="8.85546875" defaultRowHeight="18.75" x14ac:dyDescent="0.3"/>
  <cols>
    <col min="1" max="1" width="32.5703125" style="13" bestFit="1" customWidth="1"/>
    <col min="2" max="4" width="19.42578125" style="2" customWidth="1"/>
    <col min="5" max="5" width="14.85546875" style="2" customWidth="1"/>
    <col min="6" max="6" width="16.85546875" style="2" customWidth="1"/>
    <col min="7" max="7" width="16.28515625" style="2" customWidth="1"/>
    <col min="8" max="8" width="14.28515625" style="1" bestFit="1" customWidth="1"/>
    <col min="9" max="16384" width="8.85546875" style="1"/>
  </cols>
  <sheetData>
    <row r="1" spans="1:7" x14ac:dyDescent="0.3">
      <c r="A1" s="20" t="s">
        <v>0</v>
      </c>
      <c r="B1" s="20"/>
      <c r="C1" s="20"/>
      <c r="D1" s="20"/>
      <c r="E1" s="20"/>
      <c r="F1" s="20"/>
      <c r="G1" s="20"/>
    </row>
    <row r="2" spans="1:7" x14ac:dyDescent="0.3">
      <c r="A2" s="20" t="s">
        <v>1</v>
      </c>
      <c r="B2" s="20"/>
      <c r="C2" s="20"/>
      <c r="D2" s="20"/>
      <c r="E2" s="20"/>
      <c r="F2" s="20"/>
      <c r="G2" s="20"/>
    </row>
    <row r="3" spans="1:7" s="2" customFormat="1" ht="39.6" customHeight="1" x14ac:dyDescent="0.3">
      <c r="A3" s="21" t="s">
        <v>2</v>
      </c>
      <c r="B3" s="22" t="s">
        <v>3</v>
      </c>
      <c r="C3" s="23" t="s">
        <v>4</v>
      </c>
      <c r="D3" s="23" t="s">
        <v>5</v>
      </c>
      <c r="E3" s="23"/>
      <c r="F3" s="23"/>
      <c r="G3" s="23"/>
    </row>
    <row r="4" spans="1:7" s="2" customFormat="1" ht="26.25" customHeight="1" x14ac:dyDescent="0.3">
      <c r="A4" s="21"/>
      <c r="B4" s="22"/>
      <c r="C4" s="23"/>
      <c r="D4" s="18" t="s">
        <v>6</v>
      </c>
      <c r="E4" s="19"/>
      <c r="F4" s="18" t="s">
        <v>7</v>
      </c>
      <c r="G4" s="19"/>
    </row>
    <row r="5" spans="1:7" s="2" customFormat="1" ht="23.25" customHeight="1" x14ac:dyDescent="0.3">
      <c r="A5" s="21"/>
      <c r="B5" s="22"/>
      <c r="C5" s="23"/>
      <c r="D5" s="3" t="s">
        <v>8</v>
      </c>
      <c r="E5" s="3" t="s">
        <v>9</v>
      </c>
      <c r="F5" s="3" t="s">
        <v>8</v>
      </c>
      <c r="G5" s="3" t="s">
        <v>9</v>
      </c>
    </row>
    <row r="6" spans="1:7" s="6" customFormat="1" ht="22.5" customHeight="1" x14ac:dyDescent="0.3">
      <c r="A6" s="4" t="s">
        <v>10</v>
      </c>
      <c r="B6" s="5">
        <f>B7+B12+B21+B27+B35+B40+B41+B49+B55</f>
        <v>687154</v>
      </c>
      <c r="C6" s="5">
        <f>'[1]миграция ноябрь'!P9</f>
        <v>5929.4949458200053</v>
      </c>
      <c r="D6" s="5">
        <f>D7+D12+D21+D27+D35+D40+D41+D49+D55</f>
        <v>268112</v>
      </c>
      <c r="E6" s="5">
        <f t="shared" ref="E6:E67" si="0">D6/B6*100</f>
        <v>39.017745658178512</v>
      </c>
      <c r="F6" s="5">
        <f>F7+F12+F21+F27+F35+F40+F41+F49+F55</f>
        <v>419042</v>
      </c>
      <c r="G6" s="5">
        <f t="shared" ref="G6:G67" si="1">F6/B6*100</f>
        <v>60.982254341821488</v>
      </c>
    </row>
    <row r="7" spans="1:7" s="6" customFormat="1" ht="22.5" customHeight="1" x14ac:dyDescent="0.3">
      <c r="A7" s="4" t="s">
        <v>11</v>
      </c>
      <c r="B7" s="5">
        <f>B8+B9+B10+B11</f>
        <v>86371</v>
      </c>
      <c r="C7" s="5">
        <f>'[1]миграция ноябрь'!P12</f>
        <v>7823.2951453612905</v>
      </c>
      <c r="D7" s="5">
        <f>D8+D9+D10+D11</f>
        <v>47657</v>
      </c>
      <c r="E7" s="5">
        <f t="shared" si="0"/>
        <v>55.177084901182106</v>
      </c>
      <c r="F7" s="5">
        <f>F8+F9+F10+F11</f>
        <v>38714</v>
      </c>
      <c r="G7" s="5">
        <f t="shared" si="1"/>
        <v>44.822915098817887</v>
      </c>
    </row>
    <row r="8" spans="1:7" ht="22.5" customHeight="1" x14ac:dyDescent="0.3">
      <c r="A8" s="7" t="s">
        <v>12</v>
      </c>
      <c r="B8" s="8">
        <f>'[1]миграция ноябрь'!P13</f>
        <v>18078</v>
      </c>
      <c r="C8" s="8">
        <f>'[1]миграция ноябрь'!P15</f>
        <v>7974.8457240845228</v>
      </c>
      <c r="D8" s="8">
        <f>'[1]миграция ноябрь'!R13</f>
        <v>9541</v>
      </c>
      <c r="E8" s="8">
        <f t="shared" si="0"/>
        <v>52.776855846885717</v>
      </c>
      <c r="F8" s="8">
        <f>'[1]миграция ноябрь'!S13</f>
        <v>8537</v>
      </c>
      <c r="G8" s="8">
        <f t="shared" si="1"/>
        <v>47.223144153114283</v>
      </c>
    </row>
    <row r="9" spans="1:7" ht="22.5" customHeight="1" x14ac:dyDescent="0.3">
      <c r="A9" s="7" t="s">
        <v>13</v>
      </c>
      <c r="B9" s="8">
        <f>'[1]миграция ноябрь'!P16</f>
        <v>22380</v>
      </c>
      <c r="C9" s="8">
        <f>'[1]миграция ноябрь'!P18</f>
        <v>7783.4940125111707</v>
      </c>
      <c r="D9" s="8">
        <f>'[1]миграция ноябрь'!R16</f>
        <v>11735</v>
      </c>
      <c r="E9" s="8">
        <f t="shared" si="0"/>
        <v>52.435210008936551</v>
      </c>
      <c r="F9" s="8">
        <f>'[1]миграция ноябрь'!S16</f>
        <v>10645</v>
      </c>
      <c r="G9" s="8">
        <f t="shared" si="1"/>
        <v>47.564789991063449</v>
      </c>
    </row>
    <row r="10" spans="1:7" ht="22.5" customHeight="1" x14ac:dyDescent="0.3">
      <c r="A10" s="7" t="s">
        <v>14</v>
      </c>
      <c r="B10" s="8">
        <f>'[1]миграция ноябрь'!P19</f>
        <v>21824</v>
      </c>
      <c r="C10" s="8">
        <f>'[1]миграция ноябрь'!P21</f>
        <v>7473.6515304252198</v>
      </c>
      <c r="D10" s="8">
        <f>'[1]миграция ноябрь'!R19</f>
        <v>12875</v>
      </c>
      <c r="E10" s="8">
        <f t="shared" si="0"/>
        <v>58.994684750733143</v>
      </c>
      <c r="F10" s="8">
        <f>'[1]миграция ноябрь'!S19</f>
        <v>8949</v>
      </c>
      <c r="G10" s="8">
        <f t="shared" si="1"/>
        <v>41.005315249266857</v>
      </c>
    </row>
    <row r="11" spans="1:7" ht="22.5" customHeight="1" x14ac:dyDescent="0.3">
      <c r="A11" s="7" t="s">
        <v>15</v>
      </c>
      <c r="B11" s="8">
        <f>'[1]миграция ноябрь'!P22</f>
        <v>24089</v>
      </c>
      <c r="C11" s="8">
        <f>'[1]миграция ноябрь'!P24</f>
        <v>8063.3067790277719</v>
      </c>
      <c r="D11" s="8">
        <f>'[1]миграция ноябрь'!R22</f>
        <v>13506</v>
      </c>
      <c r="E11" s="8">
        <f t="shared" si="0"/>
        <v>56.067084561418078</v>
      </c>
      <c r="F11" s="8">
        <f>'[1]миграция ноябрь'!S22</f>
        <v>10583</v>
      </c>
      <c r="G11" s="8">
        <f t="shared" si="1"/>
        <v>43.932915438581929</v>
      </c>
    </row>
    <row r="12" spans="1:7" s="6" customFormat="1" ht="22.5" customHeight="1" x14ac:dyDescent="0.3">
      <c r="A12" s="4" t="s">
        <v>16</v>
      </c>
      <c r="B12" s="5">
        <f>SUM(B13:B20)</f>
        <v>107054</v>
      </c>
      <c r="C12" s="5">
        <f>'[1]миграция ноябрь'!P27</f>
        <v>5860.9304089524912</v>
      </c>
      <c r="D12" s="5">
        <f>SUM(D13:D20)</f>
        <v>45690</v>
      </c>
      <c r="E12" s="5">
        <f t="shared" si="0"/>
        <v>42.679395445289295</v>
      </c>
      <c r="F12" s="5">
        <f>SUM(F13:F20)</f>
        <v>61364</v>
      </c>
      <c r="G12" s="5">
        <f t="shared" si="1"/>
        <v>57.320604554710705</v>
      </c>
    </row>
    <row r="13" spans="1:7" ht="22.5" customHeight="1" x14ac:dyDescent="0.3">
      <c r="A13" s="7" t="s">
        <v>17</v>
      </c>
      <c r="B13" s="8">
        <f>'[1]миграция ноябрь'!P28</f>
        <v>17498</v>
      </c>
      <c r="C13" s="9">
        <f>'[1]миграция ноябрь'!P30</f>
        <v>6063.795976683049</v>
      </c>
      <c r="D13" s="8">
        <f>'[1]миграция ноябрь'!R28</f>
        <v>9301</v>
      </c>
      <c r="E13" s="8">
        <f t="shared" si="0"/>
        <v>53.154646245285178</v>
      </c>
      <c r="F13" s="8">
        <f>'[1]миграция ноябрь'!S28</f>
        <v>8197</v>
      </c>
      <c r="G13" s="8">
        <f t="shared" si="1"/>
        <v>46.845353754714822</v>
      </c>
    </row>
    <row r="14" spans="1:7" ht="22.5" customHeight="1" x14ac:dyDescent="0.3">
      <c r="A14" s="7" t="s">
        <v>18</v>
      </c>
      <c r="B14" s="8">
        <f>'[1]миграция ноябрь'!P31</f>
        <v>14831</v>
      </c>
      <c r="C14" s="9">
        <f>'[1]миграция ноябрь'!P33</f>
        <v>6137.6279414739402</v>
      </c>
      <c r="D14" s="8">
        <f>'[1]миграция ноябрь'!R31</f>
        <v>8555</v>
      </c>
      <c r="E14" s="8">
        <f t="shared" si="0"/>
        <v>57.68323107005596</v>
      </c>
      <c r="F14" s="8">
        <f>'[1]миграция ноябрь'!S31</f>
        <v>6276</v>
      </c>
      <c r="G14" s="8">
        <f t="shared" si="1"/>
        <v>42.31676892994404</v>
      </c>
    </row>
    <row r="15" spans="1:7" ht="22.5" customHeight="1" x14ac:dyDescent="0.3">
      <c r="A15" s="7" t="s">
        <v>19</v>
      </c>
      <c r="B15" s="8">
        <f>'[1]миграция ноябрь'!P34</f>
        <v>16577</v>
      </c>
      <c r="C15" s="9">
        <f>'[1]миграция ноябрь'!P36</f>
        <v>5817.8957591844119</v>
      </c>
      <c r="D15" s="8">
        <f>'[1]миграция ноябрь'!R34</f>
        <v>6929</v>
      </c>
      <c r="E15" s="8">
        <f t="shared" si="0"/>
        <v>41.798877963443324</v>
      </c>
      <c r="F15" s="8">
        <f>'[1]миграция ноябрь'!S34</f>
        <v>9648</v>
      </c>
      <c r="G15" s="8">
        <f t="shared" si="1"/>
        <v>58.201122036556676</v>
      </c>
    </row>
    <row r="16" spans="1:7" ht="22.5" customHeight="1" x14ac:dyDescent="0.3">
      <c r="A16" s="7" t="s">
        <v>20</v>
      </c>
      <c r="B16" s="8">
        <f>'[1]миграция ноябрь'!P37</f>
        <v>8058</v>
      </c>
      <c r="C16" s="9">
        <f>'[1]миграция ноябрь'!P39</f>
        <v>5958.5729709605357</v>
      </c>
      <c r="D16" s="8">
        <f>'[1]миграция ноябрь'!R37</f>
        <v>989</v>
      </c>
      <c r="E16" s="8">
        <f t="shared" si="0"/>
        <v>12.273517001737403</v>
      </c>
      <c r="F16" s="8">
        <f>'[1]миграция ноябрь'!S37</f>
        <v>7069</v>
      </c>
      <c r="G16" s="8">
        <f t="shared" si="1"/>
        <v>87.726482998262597</v>
      </c>
    </row>
    <row r="17" spans="1:7" ht="22.5" customHeight="1" x14ac:dyDescent="0.3">
      <c r="A17" s="7" t="s">
        <v>21</v>
      </c>
      <c r="B17" s="8">
        <f>'[1]миграция ноябрь'!P40</f>
        <v>11311</v>
      </c>
      <c r="C17" s="9">
        <f>'[1]миграция ноябрь'!P42</f>
        <v>5689.4849261780564</v>
      </c>
      <c r="D17" s="8">
        <f>'[1]миграция ноябрь'!R40</f>
        <v>4519</v>
      </c>
      <c r="E17" s="8">
        <f t="shared" si="0"/>
        <v>39.952258863053665</v>
      </c>
      <c r="F17" s="8">
        <f>'[1]миграция ноябрь'!S40</f>
        <v>6792</v>
      </c>
      <c r="G17" s="8">
        <f t="shared" si="1"/>
        <v>60.047741136946328</v>
      </c>
    </row>
    <row r="18" spans="1:7" ht="22.5" customHeight="1" x14ac:dyDescent="0.3">
      <c r="A18" s="7" t="s">
        <v>22</v>
      </c>
      <c r="B18" s="8">
        <f>'[1]миграция ноябрь'!P43</f>
        <v>5861</v>
      </c>
      <c r="C18" s="9">
        <f>'[1]миграция ноябрь'!P45</f>
        <v>5590.3159870329291</v>
      </c>
      <c r="D18" s="8">
        <f>'[1]миграция ноябрь'!R43</f>
        <v>2607</v>
      </c>
      <c r="E18" s="8">
        <f t="shared" si="0"/>
        <v>44.480464084627194</v>
      </c>
      <c r="F18" s="8">
        <f>'[1]миграция ноябрь'!S43</f>
        <v>3254</v>
      </c>
      <c r="G18" s="8">
        <f t="shared" si="1"/>
        <v>55.519535915372806</v>
      </c>
    </row>
    <row r="19" spans="1:7" ht="22.5" customHeight="1" x14ac:dyDescent="0.3">
      <c r="A19" s="7" t="s">
        <v>23</v>
      </c>
      <c r="B19" s="8">
        <f>'[1]миграция ноябрь'!P46</f>
        <v>19315</v>
      </c>
      <c r="C19" s="9">
        <f>'[1]миграция ноябрь'!P48</f>
        <v>5750.9380274398136</v>
      </c>
      <c r="D19" s="8">
        <f>'[1]миграция ноябрь'!R46</f>
        <v>9565</v>
      </c>
      <c r="E19" s="8">
        <f t="shared" si="0"/>
        <v>49.521097592544656</v>
      </c>
      <c r="F19" s="8">
        <f>'[1]миграция ноябрь'!S46</f>
        <v>9750</v>
      </c>
      <c r="G19" s="8">
        <f t="shared" si="1"/>
        <v>50.478902407455351</v>
      </c>
    </row>
    <row r="20" spans="1:7" ht="22.5" customHeight="1" x14ac:dyDescent="0.3">
      <c r="A20" s="7" t="s">
        <v>24</v>
      </c>
      <c r="B20" s="8">
        <f>'[1]миграция ноябрь'!P49</f>
        <v>13603</v>
      </c>
      <c r="C20" s="9">
        <f>'[1]миграция ноябрь'!P51</f>
        <v>5708.238550319782</v>
      </c>
      <c r="D20" s="8">
        <f>'[1]миграция ноябрь'!R49</f>
        <v>3225</v>
      </c>
      <c r="E20" s="8">
        <f t="shared" si="0"/>
        <v>23.708005587002866</v>
      </c>
      <c r="F20" s="8">
        <f>'[1]миграция ноябрь'!S49</f>
        <v>10378</v>
      </c>
      <c r="G20" s="8">
        <f t="shared" si="1"/>
        <v>76.291994412997127</v>
      </c>
    </row>
    <row r="21" spans="1:7" s="6" customFormat="1" ht="22.5" customHeight="1" x14ac:dyDescent="0.3">
      <c r="A21" s="4" t="s">
        <v>25</v>
      </c>
      <c r="B21" s="5">
        <f>SUM(B22:B26)</f>
        <v>51355</v>
      </c>
      <c r="C21" s="5">
        <f>'[1]миграция ноябрь'!P54</f>
        <v>6337.2733326842563</v>
      </c>
      <c r="D21" s="5">
        <f>SUM(D22:D26)</f>
        <v>13012</v>
      </c>
      <c r="E21" s="5">
        <f t="shared" si="0"/>
        <v>25.337357608801479</v>
      </c>
      <c r="F21" s="5">
        <f>SUM(F22:F26)</f>
        <v>38343</v>
      </c>
      <c r="G21" s="5">
        <f t="shared" si="1"/>
        <v>74.662642391198517</v>
      </c>
    </row>
    <row r="22" spans="1:7" ht="22.5" customHeight="1" x14ac:dyDescent="0.3">
      <c r="A22" s="7" t="s">
        <v>26</v>
      </c>
      <c r="B22" s="8">
        <f>'[1]миграция ноябрь'!P55</f>
        <v>16969</v>
      </c>
      <c r="C22" s="9">
        <f>'[1]миграция ноябрь'!P57</f>
        <v>6693.9648771288821</v>
      </c>
      <c r="D22" s="8">
        <f>'[1]миграция ноябрь'!R55</f>
        <v>4327</v>
      </c>
      <c r="E22" s="8">
        <f t="shared" si="0"/>
        <v>25.499440155577819</v>
      </c>
      <c r="F22" s="8">
        <f>'[1]миграция ноябрь'!S55</f>
        <v>12642</v>
      </c>
      <c r="G22" s="8">
        <f t="shared" si="1"/>
        <v>74.50055984442217</v>
      </c>
    </row>
    <row r="23" spans="1:7" ht="22.5" customHeight="1" x14ac:dyDescent="0.3">
      <c r="A23" s="7" t="s">
        <v>27</v>
      </c>
      <c r="B23" s="8">
        <f>'[1]миграция ноябрь'!P58</f>
        <v>10890</v>
      </c>
      <c r="C23" s="9">
        <f>'[1]миграция ноябрь'!P60</f>
        <v>6432.9400367309454</v>
      </c>
      <c r="D23" s="8">
        <f>'[1]миграция ноябрь'!R58</f>
        <v>2390</v>
      </c>
      <c r="E23" s="8">
        <f t="shared" si="0"/>
        <v>21.946740128558311</v>
      </c>
      <c r="F23" s="8">
        <f>'[1]миграция ноябрь'!S58</f>
        <v>8500</v>
      </c>
      <c r="G23" s="8">
        <f t="shared" si="1"/>
        <v>78.053259871441696</v>
      </c>
    </row>
    <row r="24" spans="1:7" ht="22.5" customHeight="1" x14ac:dyDescent="0.3">
      <c r="A24" s="7" t="s">
        <v>28</v>
      </c>
      <c r="B24" s="8">
        <f>'[1]миграция ноябрь'!P61</f>
        <v>5545</v>
      </c>
      <c r="C24" s="9">
        <f>'[1]миграция ноябрь'!P63</f>
        <v>6200.0449053201082</v>
      </c>
      <c r="D24" s="8">
        <f>'[1]миграция ноябрь'!R61</f>
        <v>1648</v>
      </c>
      <c r="E24" s="8">
        <f t="shared" si="0"/>
        <v>29.720468890892697</v>
      </c>
      <c r="F24" s="8">
        <f>'[1]миграция ноябрь'!S61</f>
        <v>3897</v>
      </c>
      <c r="G24" s="8">
        <f t="shared" si="1"/>
        <v>70.27953110910731</v>
      </c>
    </row>
    <row r="25" spans="1:7" ht="22.5" customHeight="1" x14ac:dyDescent="0.3">
      <c r="A25" s="7" t="s">
        <v>29</v>
      </c>
      <c r="B25" s="8">
        <f>'[1]миграция ноябрь'!P64</f>
        <v>7554</v>
      </c>
      <c r="C25" s="9">
        <f>'[1]миграция ноябрь'!P66</f>
        <v>6031.0062218692083</v>
      </c>
      <c r="D25" s="8">
        <f>'[1]миграция ноябрь'!R64</f>
        <v>2535</v>
      </c>
      <c r="E25" s="8">
        <f t="shared" si="0"/>
        <v>33.558379666401905</v>
      </c>
      <c r="F25" s="8">
        <f>'[1]миграция ноябрь'!S64</f>
        <v>5019</v>
      </c>
      <c r="G25" s="8">
        <f t="shared" si="1"/>
        <v>66.441620333598095</v>
      </c>
    </row>
    <row r="26" spans="1:7" ht="22.5" customHeight="1" x14ac:dyDescent="0.3">
      <c r="A26" s="7" t="s">
        <v>30</v>
      </c>
      <c r="B26" s="8">
        <f>'[1]миграция ноябрь'!P67</f>
        <v>10397</v>
      </c>
      <c r="C26" s="9">
        <f>'[1]миграция ноябрь'!P69</f>
        <v>5950.6198903529867</v>
      </c>
      <c r="D26" s="8">
        <f>'[1]миграция ноябрь'!R67</f>
        <v>2112</v>
      </c>
      <c r="E26" s="8">
        <f t="shared" si="0"/>
        <v>20.31355198614985</v>
      </c>
      <c r="F26" s="8">
        <f>'[1]миграция ноябрь'!S67</f>
        <v>8285</v>
      </c>
      <c r="G26" s="8">
        <f t="shared" si="1"/>
        <v>79.686448013850153</v>
      </c>
    </row>
    <row r="27" spans="1:7" s="6" customFormat="1" ht="22.5" customHeight="1" x14ac:dyDescent="0.3">
      <c r="A27" s="4" t="s">
        <v>31</v>
      </c>
      <c r="B27" s="5">
        <f>SUM(B28:B34)</f>
        <v>64620</v>
      </c>
      <c r="C27" s="5">
        <f>'[1]миграция ноябрь'!P72</f>
        <v>5713.0239399566699</v>
      </c>
      <c r="D27" s="5">
        <f>SUM(D28:D34)</f>
        <v>22077</v>
      </c>
      <c r="E27" s="5">
        <f t="shared" si="0"/>
        <v>34.164345403899723</v>
      </c>
      <c r="F27" s="5">
        <f>SUM(F28:F34)</f>
        <v>42543</v>
      </c>
      <c r="G27" s="5">
        <f t="shared" si="1"/>
        <v>65.835654596100284</v>
      </c>
    </row>
    <row r="28" spans="1:7" ht="22.5" customHeight="1" x14ac:dyDescent="0.3">
      <c r="A28" s="7" t="s">
        <v>32</v>
      </c>
      <c r="B28" s="8">
        <f>'[1]миграция ноябрь'!P73</f>
        <v>8148</v>
      </c>
      <c r="C28" s="9">
        <f>'[1]миграция ноябрь'!P75</f>
        <v>6441.0554737358862</v>
      </c>
      <c r="D28" s="8">
        <f>'[1]миграция ноябрь'!R73</f>
        <v>2029</v>
      </c>
      <c r="E28" s="8">
        <f t="shared" si="0"/>
        <v>24.901816396661758</v>
      </c>
      <c r="F28" s="8">
        <f>'[1]миграция ноябрь'!S73</f>
        <v>6119</v>
      </c>
      <c r="G28" s="8">
        <f t="shared" si="1"/>
        <v>75.098183603338242</v>
      </c>
    </row>
    <row r="29" spans="1:7" ht="22.5" customHeight="1" x14ac:dyDescent="0.3">
      <c r="A29" s="7" t="s">
        <v>33</v>
      </c>
      <c r="B29" s="8">
        <f>'[1]миграция ноябрь'!P76</f>
        <v>6009</v>
      </c>
      <c r="C29" s="9">
        <f>'[1]миграция ноябрь'!P78</f>
        <v>5791.9297720086533</v>
      </c>
      <c r="D29" s="8">
        <f>'[1]миграция ноябрь'!R76</f>
        <v>764</v>
      </c>
      <c r="E29" s="8">
        <f t="shared" si="0"/>
        <v>12.7142619404227</v>
      </c>
      <c r="F29" s="8">
        <f>'[1]миграция ноябрь'!S76</f>
        <v>5245</v>
      </c>
      <c r="G29" s="8">
        <f t="shared" si="1"/>
        <v>87.285738059577298</v>
      </c>
    </row>
    <row r="30" spans="1:7" ht="22.5" customHeight="1" x14ac:dyDescent="0.3">
      <c r="A30" s="7" t="s">
        <v>34</v>
      </c>
      <c r="B30" s="8">
        <f>'[1]миграция ноябрь'!P79</f>
        <v>9300</v>
      </c>
      <c r="C30" s="9">
        <f>'[1]миграция ноябрь'!P81</f>
        <v>5617.9845161290323</v>
      </c>
      <c r="D30" s="8">
        <f>'[1]миграция ноябрь'!R79</f>
        <v>3267</v>
      </c>
      <c r="E30" s="8">
        <f t="shared" si="0"/>
        <v>35.12903225806452</v>
      </c>
      <c r="F30" s="8">
        <f>'[1]миграция ноябрь'!S79</f>
        <v>6033</v>
      </c>
      <c r="G30" s="8">
        <f t="shared" si="1"/>
        <v>64.870967741935488</v>
      </c>
    </row>
    <row r="31" spans="1:7" ht="22.5" customHeight="1" x14ac:dyDescent="0.3">
      <c r="A31" s="7" t="s">
        <v>35</v>
      </c>
      <c r="B31" s="8">
        <f>'[1]миграция ноябрь'!P82</f>
        <v>12138</v>
      </c>
      <c r="C31" s="9">
        <f>'[1]миграция ноябрь'!P84</f>
        <v>5674.2958477508655</v>
      </c>
      <c r="D31" s="8">
        <f>'[1]миграция ноябрь'!R82</f>
        <v>3974</v>
      </c>
      <c r="E31" s="8">
        <f t="shared" si="0"/>
        <v>32.740154885483605</v>
      </c>
      <c r="F31" s="8">
        <f>'[1]миграция ноябрь'!S82</f>
        <v>8164</v>
      </c>
      <c r="G31" s="8">
        <f t="shared" si="1"/>
        <v>67.259845114516395</v>
      </c>
    </row>
    <row r="32" spans="1:7" ht="22.5" customHeight="1" x14ac:dyDescent="0.3">
      <c r="A32" s="7" t="s">
        <v>36</v>
      </c>
      <c r="B32" s="8">
        <f>'[1]миграция ноябрь'!P85</f>
        <v>11859</v>
      </c>
      <c r="C32" s="9">
        <f>'[1]миграция ноябрь'!P87</f>
        <v>5528.2704275234</v>
      </c>
      <c r="D32" s="8">
        <f>'[1]миграция ноябрь'!R85</f>
        <v>4914</v>
      </c>
      <c r="E32" s="8">
        <f t="shared" si="0"/>
        <v>41.43688337971161</v>
      </c>
      <c r="F32" s="8">
        <f>'[1]миграция ноябрь'!S85</f>
        <v>6945</v>
      </c>
      <c r="G32" s="8">
        <f t="shared" si="1"/>
        <v>58.56311662028839</v>
      </c>
    </row>
    <row r="33" spans="1:7" ht="22.5" customHeight="1" x14ac:dyDescent="0.3">
      <c r="A33" s="7" t="s">
        <v>37</v>
      </c>
      <c r="B33" s="9">
        <f>'[1]миграция ноябрь'!P88</f>
        <v>8841</v>
      </c>
      <c r="C33" s="9">
        <f>'[1]миграция ноябрь'!P90</f>
        <v>5642.9366587490103</v>
      </c>
      <c r="D33" s="8">
        <f>'[1]миграция ноябрь'!R88</f>
        <v>3423</v>
      </c>
      <c r="E33" s="8">
        <f t="shared" si="0"/>
        <v>38.717339667458432</v>
      </c>
      <c r="F33" s="8">
        <f>'[1]миграция ноябрь'!S88</f>
        <v>5418</v>
      </c>
      <c r="G33" s="8">
        <f t="shared" si="1"/>
        <v>61.282660332541575</v>
      </c>
    </row>
    <row r="34" spans="1:7" ht="22.5" customHeight="1" x14ac:dyDescent="0.3">
      <c r="A34" s="7" t="s">
        <v>38</v>
      </c>
      <c r="B34" s="9">
        <f>'[1]миграция ноябрь'!P91</f>
        <v>8325</v>
      </c>
      <c r="C34" s="9">
        <f>'[1]миграция ноябрь'!P93</f>
        <v>5443.7669669669667</v>
      </c>
      <c r="D34" s="8">
        <f>'[1]миграция ноябрь'!R91</f>
        <v>3706</v>
      </c>
      <c r="E34" s="8">
        <f t="shared" si="0"/>
        <v>44.516516516516518</v>
      </c>
      <c r="F34" s="8">
        <f>'[1]миграция ноябрь'!S91</f>
        <v>4619</v>
      </c>
      <c r="G34" s="8">
        <f t="shared" si="1"/>
        <v>55.483483483483489</v>
      </c>
    </row>
    <row r="35" spans="1:7" s="6" customFormat="1" ht="22.5" customHeight="1" x14ac:dyDescent="0.3">
      <c r="A35" s="5" t="s">
        <v>39</v>
      </c>
      <c r="B35" s="5">
        <f>SUM(B36:B39)</f>
        <v>30656</v>
      </c>
      <c r="C35" s="5">
        <f>'[1]миграция ноябрь'!P96</f>
        <v>5458.302485647182</v>
      </c>
      <c r="D35" s="5">
        <f>SUM(D36:D39)</f>
        <v>7023</v>
      </c>
      <c r="E35" s="5">
        <f t="shared" si="0"/>
        <v>22.909055323590813</v>
      </c>
      <c r="F35" s="5">
        <f>SUM(F36:F39)</f>
        <v>23633</v>
      </c>
      <c r="G35" s="5">
        <f t="shared" si="1"/>
        <v>77.090944676409194</v>
      </c>
    </row>
    <row r="36" spans="1:7" ht="22.5" customHeight="1" x14ac:dyDescent="0.3">
      <c r="A36" s="9" t="s">
        <v>40</v>
      </c>
      <c r="B36" s="9">
        <f>'[1]миграция ноябрь'!P97</f>
        <v>6715</v>
      </c>
      <c r="C36" s="9">
        <f>'[1]миграция ноябрь'!P99</f>
        <v>5470.0128071481759</v>
      </c>
      <c r="D36" s="8">
        <f>'[1]миграция ноябрь'!R97</f>
        <v>1451</v>
      </c>
      <c r="E36" s="8">
        <f t="shared" si="0"/>
        <v>21.608339538346986</v>
      </c>
      <c r="F36" s="8">
        <f>'[1]миграция ноябрь'!S97</f>
        <v>5264</v>
      </c>
      <c r="G36" s="8">
        <f t="shared" si="1"/>
        <v>78.391660461653018</v>
      </c>
    </row>
    <row r="37" spans="1:7" ht="22.5" customHeight="1" x14ac:dyDescent="0.3">
      <c r="A37" s="9" t="s">
        <v>41</v>
      </c>
      <c r="B37" s="9">
        <f>'[1]миграция ноябрь'!P100</f>
        <v>7654</v>
      </c>
      <c r="C37" s="9">
        <f>'[1]миграция ноябрь'!P102</f>
        <v>5308.7283773190493</v>
      </c>
      <c r="D37" s="8">
        <f>'[1]миграция ноябрь'!R100</f>
        <v>2004</v>
      </c>
      <c r="E37" s="8">
        <f t="shared" si="0"/>
        <v>26.18238829370264</v>
      </c>
      <c r="F37" s="8">
        <f>'[1]миграция ноябрь'!S100</f>
        <v>5650</v>
      </c>
      <c r="G37" s="8">
        <f t="shared" si="1"/>
        <v>73.817611706297356</v>
      </c>
    </row>
    <row r="38" spans="1:7" ht="22.5" customHeight="1" x14ac:dyDescent="0.3">
      <c r="A38" s="9" t="s">
        <v>42</v>
      </c>
      <c r="B38" s="9">
        <f>'[1]миграция ноябрь'!P103</f>
        <v>3669</v>
      </c>
      <c r="C38" s="9">
        <f>'[1]миграция ноябрь'!P105</f>
        <v>5377.9836467702371</v>
      </c>
      <c r="D38" s="8">
        <f>'[1]миграция ноябрь'!R103</f>
        <v>1085</v>
      </c>
      <c r="E38" s="8">
        <f t="shared" si="0"/>
        <v>29.572090487871357</v>
      </c>
      <c r="F38" s="8">
        <f>'[1]миграция ноябрь'!S103</f>
        <v>2584</v>
      </c>
      <c r="G38" s="8">
        <f t="shared" si="1"/>
        <v>70.42790951212865</v>
      </c>
    </row>
    <row r="39" spans="1:7" ht="22.5" customHeight="1" x14ac:dyDescent="0.3">
      <c r="A39" s="9" t="s">
        <v>43</v>
      </c>
      <c r="B39" s="9">
        <f>'[1]миграция ноябрь'!P106</f>
        <v>12618</v>
      </c>
      <c r="C39" s="9">
        <f>'[1]миграция ноябрь'!P108</f>
        <v>5566.1559676652405</v>
      </c>
      <c r="D39" s="8">
        <f>'[1]миграция ноябрь'!R106</f>
        <v>2483</v>
      </c>
      <c r="E39" s="8">
        <f t="shared" si="0"/>
        <v>19.678237438579806</v>
      </c>
      <c r="F39" s="8">
        <f>'[1]миграция ноябрь'!S106</f>
        <v>10135</v>
      </c>
      <c r="G39" s="8">
        <f t="shared" si="1"/>
        <v>80.321762561420201</v>
      </c>
    </row>
    <row r="40" spans="1:7" s="6" customFormat="1" ht="22.5" customHeight="1" x14ac:dyDescent="0.3">
      <c r="A40" s="4" t="s">
        <v>44</v>
      </c>
      <c r="B40" s="10">
        <f>'[1]миграция ноябрь'!P109</f>
        <v>25315</v>
      </c>
      <c r="C40" s="5">
        <f>'[1]миграция ноябрь'!P111</f>
        <v>5736.8189215879911</v>
      </c>
      <c r="D40" s="5">
        <f>'[1]миграция ноябрь'!R109</f>
        <v>11143</v>
      </c>
      <c r="E40" s="5">
        <f t="shared" si="0"/>
        <v>44.017380999407472</v>
      </c>
      <c r="F40" s="5">
        <f>'[1]миграция ноябрь'!S109</f>
        <v>14172</v>
      </c>
      <c r="G40" s="5">
        <f t="shared" si="1"/>
        <v>55.982619000592535</v>
      </c>
    </row>
    <row r="41" spans="1:7" s="6" customFormat="1" ht="22.5" customHeight="1" x14ac:dyDescent="0.3">
      <c r="A41" s="4" t="s">
        <v>45</v>
      </c>
      <c r="B41" s="5">
        <f>SUM(B42:B48)</f>
        <v>135548</v>
      </c>
      <c r="C41" s="5">
        <f>'[1]миграция ноябрь'!P114</f>
        <v>5533.1734514710652</v>
      </c>
      <c r="D41" s="5">
        <f>SUM(D42:D48)</f>
        <v>50413</v>
      </c>
      <c r="E41" s="5">
        <f t="shared" si="0"/>
        <v>37.191991029008179</v>
      </c>
      <c r="F41" s="5">
        <f>SUM(F42:F48)</f>
        <v>85135</v>
      </c>
      <c r="G41" s="5">
        <f t="shared" si="1"/>
        <v>62.808008970991821</v>
      </c>
    </row>
    <row r="42" spans="1:7" ht="22.5" customHeight="1" x14ac:dyDescent="0.3">
      <c r="A42" s="7" t="s">
        <v>46</v>
      </c>
      <c r="B42" s="9">
        <f>'[1]миграция ноябрь'!P115</f>
        <v>11124</v>
      </c>
      <c r="C42" s="9">
        <v>6106</v>
      </c>
      <c r="D42" s="8">
        <f>'[1]миграция ноябрь'!R115</f>
        <v>4865</v>
      </c>
      <c r="E42" s="8">
        <f t="shared" si="0"/>
        <v>43.734268248831356</v>
      </c>
      <c r="F42" s="8">
        <f>'[1]миграция ноябрь'!S115</f>
        <v>6259</v>
      </c>
      <c r="G42" s="8">
        <f t="shared" si="1"/>
        <v>56.265731751168644</v>
      </c>
    </row>
    <row r="43" spans="1:7" ht="22.5" customHeight="1" x14ac:dyDescent="0.3">
      <c r="A43" s="7" t="s">
        <v>47</v>
      </c>
      <c r="B43" s="9">
        <f>'[1]миграция ноябрь'!P118</f>
        <v>14757</v>
      </c>
      <c r="C43" s="8">
        <f>'[1]миграция ноябрь'!P120</f>
        <v>5414.0663413973034</v>
      </c>
      <c r="D43" s="8">
        <f>'[1]миграция ноябрь'!R118</f>
        <v>5058</v>
      </c>
      <c r="E43" s="8">
        <f t="shared" si="0"/>
        <v>34.275259199024191</v>
      </c>
      <c r="F43" s="8">
        <f>'[1]миграция ноябрь'!S118</f>
        <v>9699</v>
      </c>
      <c r="G43" s="8">
        <f t="shared" si="1"/>
        <v>65.724740800975809</v>
      </c>
    </row>
    <row r="44" spans="1:7" ht="22.5" customHeight="1" x14ac:dyDescent="0.3">
      <c r="A44" s="7" t="s">
        <v>48</v>
      </c>
      <c r="B44" s="9">
        <f>'[1]миграция ноябрь'!P121</f>
        <v>11640</v>
      </c>
      <c r="C44" s="9">
        <f>'[1]миграция ноябрь'!P123</f>
        <v>5795.4906357388318</v>
      </c>
      <c r="D44" s="8">
        <f>'[1]миграция ноябрь'!R121</f>
        <v>4391</v>
      </c>
      <c r="E44" s="8">
        <f t="shared" si="0"/>
        <v>37.723367697594497</v>
      </c>
      <c r="F44" s="8">
        <f>'[1]миграция ноябрь'!S121</f>
        <v>7249</v>
      </c>
      <c r="G44" s="8">
        <f t="shared" si="1"/>
        <v>62.276632302405503</v>
      </c>
    </row>
    <row r="45" spans="1:7" ht="22.5" customHeight="1" x14ac:dyDescent="0.3">
      <c r="A45" s="7" t="s">
        <v>49</v>
      </c>
      <c r="B45" s="9">
        <f>'[1]миграция ноябрь'!P124</f>
        <v>39932</v>
      </c>
      <c r="C45" s="8">
        <f>'[1]миграция ноябрь'!P126</f>
        <v>5249.6141941300211</v>
      </c>
      <c r="D45" s="8">
        <f>'[1]миграция ноябрь'!R124</f>
        <v>16673</v>
      </c>
      <c r="E45" s="8">
        <f t="shared" si="0"/>
        <v>41.753480917559855</v>
      </c>
      <c r="F45" s="8">
        <f>'[1]миграция ноябрь'!S124</f>
        <v>23259</v>
      </c>
      <c r="G45" s="8">
        <f t="shared" si="1"/>
        <v>58.246519082440152</v>
      </c>
    </row>
    <row r="46" spans="1:7" ht="22.5" customHeight="1" x14ac:dyDescent="0.3">
      <c r="A46" s="7" t="s">
        <v>50</v>
      </c>
      <c r="B46" s="8">
        <f>'[1]миграция ноябрь'!P127</f>
        <v>27566</v>
      </c>
      <c r="C46" s="9">
        <f>'[1]миграция ноябрь'!P129</f>
        <v>5777.8145904374951</v>
      </c>
      <c r="D46" s="8">
        <f>'[1]миграция ноябрь'!R127</f>
        <v>6423</v>
      </c>
      <c r="E46" s="8">
        <f t="shared" si="0"/>
        <v>23.300442574185588</v>
      </c>
      <c r="F46" s="8">
        <f>'[1]миграция ноябрь'!S127</f>
        <v>21143</v>
      </c>
      <c r="G46" s="8">
        <f t="shared" si="1"/>
        <v>76.699557425814419</v>
      </c>
    </row>
    <row r="47" spans="1:7" ht="22.5" customHeight="1" x14ac:dyDescent="0.3">
      <c r="A47" s="7" t="s">
        <v>51</v>
      </c>
      <c r="B47" s="9">
        <f>'[1]миграция ноябрь'!P130</f>
        <v>25753</v>
      </c>
      <c r="C47" s="9">
        <f>'[1]миграция ноябрь'!P132</f>
        <v>5337.8977206539048</v>
      </c>
      <c r="D47" s="8">
        <f>'[1]миграция ноябрь'!R130</f>
        <v>11681</v>
      </c>
      <c r="E47" s="8">
        <f t="shared" si="0"/>
        <v>45.357822389624509</v>
      </c>
      <c r="F47" s="8">
        <f>'[1]миграция ноябрь'!S130</f>
        <v>14072</v>
      </c>
      <c r="G47" s="8">
        <f t="shared" si="1"/>
        <v>54.642177610375484</v>
      </c>
    </row>
    <row r="48" spans="1:7" ht="22.5" customHeight="1" x14ac:dyDescent="0.3">
      <c r="A48" s="7" t="s">
        <v>52</v>
      </c>
      <c r="B48" s="9">
        <f>'[1]миграция ноябрь'!P133</f>
        <v>4776</v>
      </c>
      <c r="C48" s="9">
        <f>'[1]миграция ноябрь'!P135</f>
        <v>6075.9916247906194</v>
      </c>
      <c r="D48" s="8">
        <f>'[1]миграция ноябрь'!R133</f>
        <v>1322</v>
      </c>
      <c r="E48" s="8">
        <f t="shared" si="0"/>
        <v>27.680067001675042</v>
      </c>
      <c r="F48" s="8">
        <f>'[1]миграция ноябрь'!S133</f>
        <v>3454</v>
      </c>
      <c r="G48" s="8">
        <f t="shared" si="1"/>
        <v>72.319932998324958</v>
      </c>
    </row>
    <row r="49" spans="1:7" s="6" customFormat="1" ht="22.5" customHeight="1" x14ac:dyDescent="0.3">
      <c r="A49" s="4" t="s">
        <v>53</v>
      </c>
      <c r="B49" s="5">
        <f>SUM(B50:B54)</f>
        <v>60250</v>
      </c>
      <c r="C49" s="5">
        <f>'[1]миграция ноябрь'!P138</f>
        <v>5406.7471037344394</v>
      </c>
      <c r="D49" s="5">
        <f>SUM(D50:D54)</f>
        <v>30079</v>
      </c>
      <c r="E49" s="5">
        <f t="shared" si="0"/>
        <v>49.923651452282158</v>
      </c>
      <c r="F49" s="5">
        <f>SUM(F50:F54)</f>
        <v>30171</v>
      </c>
      <c r="G49" s="5">
        <f t="shared" si="1"/>
        <v>50.076348547717842</v>
      </c>
    </row>
    <row r="50" spans="1:7" ht="22.5" customHeight="1" x14ac:dyDescent="0.3">
      <c r="A50" s="7" t="s">
        <v>54</v>
      </c>
      <c r="B50" s="9">
        <f>'[1]миграция ноябрь'!P139</f>
        <v>6318</v>
      </c>
      <c r="C50" s="9">
        <f>'[1]миграция ноябрь'!P141</f>
        <v>5539.0604621715729</v>
      </c>
      <c r="D50" s="8">
        <f>'[1]миграция ноябрь'!R139</f>
        <v>2179</v>
      </c>
      <c r="E50" s="8">
        <f t="shared" si="0"/>
        <v>34.488762266540043</v>
      </c>
      <c r="F50" s="8">
        <f>'[1]миграция ноябрь'!S139</f>
        <v>4139</v>
      </c>
      <c r="G50" s="8">
        <f t="shared" si="1"/>
        <v>65.511237733459964</v>
      </c>
    </row>
    <row r="51" spans="1:7" ht="22.5" customHeight="1" x14ac:dyDescent="0.3">
      <c r="A51" s="7" t="s">
        <v>55</v>
      </c>
      <c r="B51" s="9">
        <f>'[1]миграция ноябрь'!P142</f>
        <v>2564</v>
      </c>
      <c r="C51" s="9">
        <f>'[1]миграция ноябрь'!P144</f>
        <v>5718.5573322932914</v>
      </c>
      <c r="D51" s="8">
        <f>'[1]миграция ноябрь'!R142</f>
        <v>1044</v>
      </c>
      <c r="E51" s="8">
        <f t="shared" si="0"/>
        <v>40.717628705148208</v>
      </c>
      <c r="F51" s="8">
        <f>'[1]миграция ноябрь'!S142</f>
        <v>1520</v>
      </c>
      <c r="G51" s="8">
        <f t="shared" si="1"/>
        <v>59.282371294851799</v>
      </c>
    </row>
    <row r="52" spans="1:7" ht="22.5" customHeight="1" x14ac:dyDescent="0.3">
      <c r="A52" s="7" t="s">
        <v>56</v>
      </c>
      <c r="B52" s="9">
        <f>'[1]миграция ноябрь'!P145</f>
        <v>13266</v>
      </c>
      <c r="C52" s="9">
        <f>'[1]миграция ноябрь'!P147</f>
        <v>5363.0659580883457</v>
      </c>
      <c r="D52" s="8">
        <f>'[1]миграция ноябрь'!R145</f>
        <v>5383</v>
      </c>
      <c r="E52" s="8">
        <f t="shared" si="0"/>
        <v>40.577415950550275</v>
      </c>
      <c r="F52" s="8">
        <f>'[1]миграция ноябрь'!S145</f>
        <v>7883</v>
      </c>
      <c r="G52" s="8">
        <f t="shared" si="1"/>
        <v>59.422584049449725</v>
      </c>
    </row>
    <row r="53" spans="1:7" ht="22.5" customHeight="1" x14ac:dyDescent="0.3">
      <c r="A53" s="7" t="s">
        <v>57</v>
      </c>
      <c r="B53" s="9">
        <f>'[1]миграция ноябрь'!P148</f>
        <v>21828</v>
      </c>
      <c r="C53" s="9">
        <f>'[1]миграция ноябрь'!P150</f>
        <v>5557.7159153380981</v>
      </c>
      <c r="D53" s="8">
        <f>'[1]миграция ноябрь'!R148</f>
        <v>11345</v>
      </c>
      <c r="E53" s="8">
        <f t="shared" si="0"/>
        <v>51.974528129008611</v>
      </c>
      <c r="F53" s="8">
        <f>'[1]миграция ноябрь'!S148</f>
        <v>10483</v>
      </c>
      <c r="G53" s="8">
        <f t="shared" si="1"/>
        <v>48.025471870991389</v>
      </c>
    </row>
    <row r="54" spans="1:7" ht="22.5" customHeight="1" x14ac:dyDescent="0.3">
      <c r="A54" s="7" t="s">
        <v>58</v>
      </c>
      <c r="B54" s="9">
        <f>'[1]миграция ноябрь'!P151</f>
        <v>16274</v>
      </c>
      <c r="C54" s="9">
        <f>'[1]миграция ноябрь'!P153</f>
        <v>5139.3690549342509</v>
      </c>
      <c r="D54" s="8">
        <f>'[1]миграция ноябрь'!R151</f>
        <v>10128</v>
      </c>
      <c r="E54" s="8">
        <f t="shared" si="0"/>
        <v>62.23423866289788</v>
      </c>
      <c r="F54" s="8">
        <f>'[1]миграция ноябрь'!S151</f>
        <v>6146</v>
      </c>
      <c r="G54" s="8">
        <f t="shared" si="1"/>
        <v>37.765761337102127</v>
      </c>
    </row>
    <row r="55" spans="1:7" s="6" customFormat="1" ht="22.5" customHeight="1" x14ac:dyDescent="0.3">
      <c r="A55" s="5" t="s">
        <v>59</v>
      </c>
      <c r="B55" s="5">
        <f>SUM(B56:B67)</f>
        <v>125985</v>
      </c>
      <c r="C55" s="5">
        <f>'[1]миграция ноябрь'!P156</f>
        <v>5464.0125570504424</v>
      </c>
      <c r="D55" s="5">
        <f>SUM(D56:D67)</f>
        <v>41018</v>
      </c>
      <c r="E55" s="5">
        <f t="shared" si="0"/>
        <v>32.557844187800136</v>
      </c>
      <c r="F55" s="5">
        <f>SUM(F56:F67)</f>
        <v>84967</v>
      </c>
      <c r="G55" s="5">
        <f t="shared" si="1"/>
        <v>67.442155812199871</v>
      </c>
    </row>
    <row r="56" spans="1:7" ht="22.5" customHeight="1" x14ac:dyDescent="0.3">
      <c r="A56" s="9" t="s">
        <v>60</v>
      </c>
      <c r="B56" s="9">
        <f>'[1]миграция ноябрь'!P157</f>
        <v>8447</v>
      </c>
      <c r="C56" s="9">
        <f>'[1]миграция ноябрь'!P159</f>
        <v>5884.6080265182909</v>
      </c>
      <c r="D56" s="8">
        <f>'[1]миграция ноябрь'!R157</f>
        <v>1722</v>
      </c>
      <c r="E56" s="8">
        <f t="shared" si="0"/>
        <v>20.385935835207768</v>
      </c>
      <c r="F56" s="8">
        <f>'[1]миграция ноябрь'!S157</f>
        <v>6725</v>
      </c>
      <c r="G56" s="8">
        <f t="shared" si="1"/>
        <v>79.614064164792225</v>
      </c>
    </row>
    <row r="57" spans="1:7" ht="22.5" customHeight="1" x14ac:dyDescent="0.3">
      <c r="A57" s="9" t="s">
        <v>61</v>
      </c>
      <c r="B57" s="9">
        <f>'[1]миграция ноябрь'!P160</f>
        <v>4305</v>
      </c>
      <c r="C57" s="9">
        <f>'[1]миграция ноябрь'!P162</f>
        <v>5681.7632984901275</v>
      </c>
      <c r="D57" s="8">
        <f>'[1]миграция ноябрь'!R160</f>
        <v>1015</v>
      </c>
      <c r="E57" s="8">
        <f t="shared" si="0"/>
        <v>23.577235772357724</v>
      </c>
      <c r="F57" s="8">
        <f>'[1]миграция ноябрь'!S160</f>
        <v>3290</v>
      </c>
      <c r="G57" s="8">
        <f t="shared" si="1"/>
        <v>76.422764227642276</v>
      </c>
    </row>
    <row r="58" spans="1:7" ht="22.5" customHeight="1" x14ac:dyDescent="0.3">
      <c r="A58" s="9" t="s">
        <v>62</v>
      </c>
      <c r="B58" s="9">
        <f>'[1]миграция ноябрь'!P163</f>
        <v>2912</v>
      </c>
      <c r="C58" s="9">
        <f>'[1]миграция ноябрь'!P165</f>
        <v>6676.1023351648355</v>
      </c>
      <c r="D58" s="8">
        <f>'[1]миграция ноябрь'!R163</f>
        <v>245</v>
      </c>
      <c r="E58" s="8">
        <f t="shared" si="0"/>
        <v>8.4134615384615383</v>
      </c>
      <c r="F58" s="8">
        <f>'[1]миграция ноябрь'!S163</f>
        <v>2667</v>
      </c>
      <c r="G58" s="8">
        <f t="shared" si="1"/>
        <v>91.586538461538453</v>
      </c>
    </row>
    <row r="59" spans="1:7" ht="22.5" customHeight="1" x14ac:dyDescent="0.3">
      <c r="A59" s="9" t="s">
        <v>63</v>
      </c>
      <c r="B59" s="9">
        <f>'[1]миграция ноябрь'!P166</f>
        <v>3107</v>
      </c>
      <c r="C59" s="9">
        <f>'[1]миграция ноябрь'!P168</f>
        <v>6151.9340199549406</v>
      </c>
      <c r="D59" s="8">
        <f>'[1]миграция ноябрь'!R166</f>
        <v>995</v>
      </c>
      <c r="E59" s="8">
        <f t="shared" si="0"/>
        <v>32.02446089475378</v>
      </c>
      <c r="F59" s="8">
        <f>'[1]миграция ноябрь'!S166</f>
        <v>2112</v>
      </c>
      <c r="G59" s="8">
        <f t="shared" si="1"/>
        <v>67.975539105246213</v>
      </c>
    </row>
    <row r="60" spans="1:7" ht="22.5" customHeight="1" x14ac:dyDescent="0.3">
      <c r="A60" s="9" t="s">
        <v>64</v>
      </c>
      <c r="B60" s="9">
        <f>'[1]миграция ноябрь'!P169</f>
        <v>11956</v>
      </c>
      <c r="C60" s="9">
        <f>'[1]миграция ноябрь'!P171</f>
        <v>5235.7836232853797</v>
      </c>
      <c r="D60" s="8">
        <f>'[1]миграция ноябрь'!R169</f>
        <v>5036</v>
      </c>
      <c r="E60" s="8">
        <f t="shared" si="0"/>
        <v>42.12111073937772</v>
      </c>
      <c r="F60" s="8">
        <f>'[1]миграция ноябрь'!S169</f>
        <v>6920</v>
      </c>
      <c r="G60" s="8">
        <f t="shared" si="1"/>
        <v>57.87888926062228</v>
      </c>
    </row>
    <row r="61" spans="1:7" ht="22.5" customHeight="1" x14ac:dyDescent="0.3">
      <c r="A61" s="9" t="s">
        <v>65</v>
      </c>
      <c r="B61" s="9">
        <f>'[1]миграция ноябрь'!P172</f>
        <v>15370</v>
      </c>
      <c r="C61" s="9">
        <f>'[1]миграция ноябрь'!P174</f>
        <v>5426.69746258946</v>
      </c>
      <c r="D61" s="8">
        <f>'[1]миграция ноябрь'!R172</f>
        <v>7211</v>
      </c>
      <c r="E61" s="8">
        <f t="shared" si="0"/>
        <v>46.916070266753415</v>
      </c>
      <c r="F61" s="8">
        <f>'[1]миграция ноябрь'!S172</f>
        <v>8159</v>
      </c>
      <c r="G61" s="8">
        <f t="shared" si="1"/>
        <v>53.083929733246585</v>
      </c>
    </row>
    <row r="62" spans="1:7" ht="22.5" customHeight="1" x14ac:dyDescent="0.3">
      <c r="A62" s="9" t="s">
        <v>66</v>
      </c>
      <c r="B62" s="9">
        <f>'[1]миграция ноябрь'!P175</f>
        <v>16413</v>
      </c>
      <c r="C62" s="9">
        <f>'[1]миграция ноябрь'!P177</f>
        <v>5251.7326509474196</v>
      </c>
      <c r="D62" s="8">
        <f>'[1]миграция ноябрь'!R175</f>
        <v>5477</v>
      </c>
      <c r="E62" s="8">
        <f t="shared" si="0"/>
        <v>33.369889721562174</v>
      </c>
      <c r="F62" s="8">
        <f>'[1]миграция ноябрь'!S175</f>
        <v>10936</v>
      </c>
      <c r="G62" s="8">
        <f t="shared" si="1"/>
        <v>66.630110278437826</v>
      </c>
    </row>
    <row r="63" spans="1:7" ht="22.5" customHeight="1" x14ac:dyDescent="0.3">
      <c r="A63" s="9" t="s">
        <v>67</v>
      </c>
      <c r="B63" s="9">
        <f>'[1]миграция ноябрь'!P178</f>
        <v>14965</v>
      </c>
      <c r="C63" s="9">
        <f>'[1]миграция ноябрь'!P180</f>
        <v>5284.0587370531239</v>
      </c>
      <c r="D63" s="8">
        <f>'[1]миграция ноябрь'!R178</f>
        <v>3934</v>
      </c>
      <c r="E63" s="8">
        <f t="shared" si="0"/>
        <v>26.28800534580688</v>
      </c>
      <c r="F63" s="8">
        <f>'[1]миграция ноябрь'!S178</f>
        <v>11031</v>
      </c>
      <c r="G63" s="8">
        <f t="shared" si="1"/>
        <v>73.71199465419312</v>
      </c>
    </row>
    <row r="64" spans="1:7" ht="22.5" customHeight="1" x14ac:dyDescent="0.3">
      <c r="A64" s="9" t="s">
        <v>68</v>
      </c>
      <c r="B64" s="9">
        <f>'[1]миграция ноябрь'!P181</f>
        <v>3464</v>
      </c>
      <c r="C64" s="9">
        <f>'[1]миграция ноябрь'!P183</f>
        <v>5781.2560623556583</v>
      </c>
      <c r="D64" s="8">
        <f>'[1]миграция ноябрь'!R181</f>
        <v>1011</v>
      </c>
      <c r="E64" s="8">
        <f t="shared" si="0"/>
        <v>29.185912240184759</v>
      </c>
      <c r="F64" s="8">
        <f>'[1]миграция ноябрь'!S181</f>
        <v>2453</v>
      </c>
      <c r="G64" s="8">
        <f t="shared" si="1"/>
        <v>70.814087759815251</v>
      </c>
    </row>
    <row r="65" spans="1:7" ht="22.5" customHeight="1" x14ac:dyDescent="0.3">
      <c r="A65" s="9" t="s">
        <v>69</v>
      </c>
      <c r="B65" s="9">
        <f>'[1]миграция ноябрь'!P184</f>
        <v>12101</v>
      </c>
      <c r="C65" s="9">
        <f>'[1]миграция ноябрь'!P186</f>
        <v>5240.3655896206928</v>
      </c>
      <c r="D65" s="8">
        <f>'[1]миграция ноябрь'!R184</f>
        <v>4159</v>
      </c>
      <c r="E65" s="8">
        <f t="shared" si="0"/>
        <v>34.369060408230723</v>
      </c>
      <c r="F65" s="8">
        <f>'[1]миграция ноябрь'!S184</f>
        <v>7942</v>
      </c>
      <c r="G65" s="8">
        <f t="shared" si="1"/>
        <v>65.630939591769277</v>
      </c>
    </row>
    <row r="66" spans="1:7" ht="22.5" customHeight="1" x14ac:dyDescent="0.3">
      <c r="A66" s="9" t="s">
        <v>70</v>
      </c>
      <c r="B66" s="9">
        <f>'[1]миграция ноябрь'!P187</f>
        <v>29686</v>
      </c>
      <c r="C66" s="9">
        <f>'[1]миграция ноябрь'!P189</f>
        <v>5426.3001077949202</v>
      </c>
      <c r="D66" s="8">
        <f>'[1]миграция ноябрь'!R187</f>
        <v>8721</v>
      </c>
      <c r="E66" s="8">
        <f t="shared" si="0"/>
        <v>29.377484336050664</v>
      </c>
      <c r="F66" s="8">
        <f>'[1]миграция ноябрь'!S187</f>
        <v>20965</v>
      </c>
      <c r="G66" s="8">
        <f t="shared" si="1"/>
        <v>70.622515663949343</v>
      </c>
    </row>
    <row r="67" spans="1:7" ht="22.5" customHeight="1" x14ac:dyDescent="0.3">
      <c r="A67" s="9" t="s">
        <v>71</v>
      </c>
      <c r="B67" s="9">
        <f>'[1]миграция ноябрь'!P190</f>
        <v>3259</v>
      </c>
      <c r="C67" s="9">
        <f>'[1]миграция ноябрь'!P192</f>
        <v>6092.7898128260204</v>
      </c>
      <c r="D67" s="8">
        <f>'[1]миграция ноябрь'!R190</f>
        <v>1492</v>
      </c>
      <c r="E67" s="8">
        <f t="shared" si="0"/>
        <v>45.780914390917459</v>
      </c>
      <c r="F67" s="8">
        <f>'[1]миграция ноябрь'!S190</f>
        <v>1767</v>
      </c>
      <c r="G67" s="8">
        <f t="shared" si="1"/>
        <v>54.219085609082541</v>
      </c>
    </row>
    <row r="69" spans="1:7" ht="19.5" x14ac:dyDescent="0.3">
      <c r="A69" s="14"/>
      <c r="B69" s="14"/>
      <c r="C69" s="14"/>
      <c r="D69" s="11"/>
      <c r="E69" s="15"/>
      <c r="F69" s="15"/>
      <c r="G69" s="15"/>
    </row>
    <row r="70" spans="1:7" ht="23.25" x14ac:dyDescent="0.35">
      <c r="A70" s="16"/>
      <c r="B70" s="16"/>
      <c r="C70" s="16"/>
      <c r="D70" s="12"/>
      <c r="E70" s="17"/>
      <c r="F70" s="17"/>
      <c r="G70" s="17"/>
    </row>
  </sheetData>
  <mergeCells count="12">
    <mergeCell ref="A1:G1"/>
    <mergeCell ref="A2:G2"/>
    <mergeCell ref="A3:A5"/>
    <mergeCell ref="B3:B5"/>
    <mergeCell ref="C3:C5"/>
    <mergeCell ref="D3:G3"/>
    <mergeCell ref="A69:C69"/>
    <mergeCell ref="E69:G69"/>
    <mergeCell ref="A70:C70"/>
    <mergeCell ref="E70:G70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ноябрь</vt:lpstr>
      <vt:lpstr>'почта банк ноябрь'!Область_печати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2023-12-25T07:58:02Z</dcterms:created>
  <dcterms:modified xsi:type="dcterms:W3CDTF">2023-12-25T08:46:42Z</dcterms:modified>
</cp:coreProperties>
</file>