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600"/>
  </bookViews>
  <sheets>
    <sheet name="почта-банк декабрь" sheetId="1" r:id="rId1"/>
  </sheets>
  <externalReferences>
    <externalReference r:id="rId2"/>
  </externalReferences>
  <definedNames>
    <definedName name="_xlnm._FilterDatabase" localSheetId="0" hidden="1">'почта-банк декабрь'!$A$5:$T$67</definedName>
    <definedName name="Абыкаева" localSheetId="0">#REF!</definedName>
    <definedName name="_xlnm.Print_Area" localSheetId="0">'почта-банк декабрь'!$A$1:$G$67</definedName>
    <definedName name="сп2" localSheetId="0">#REF!</definedName>
  </definedNames>
  <calcPr calcId="144525"/>
</workbook>
</file>

<file path=xl/calcChain.xml><?xml version="1.0" encoding="utf-8"?>
<calcChain xmlns="http://schemas.openxmlformats.org/spreadsheetml/2006/main">
  <c r="F67" i="1" l="1"/>
  <c r="D67" i="1"/>
  <c r="E67" i="1" s="1"/>
  <c r="C67" i="1"/>
  <c r="B67" i="1"/>
  <c r="F66" i="1"/>
  <c r="G66" i="1" s="1"/>
  <c r="D66" i="1"/>
  <c r="C66" i="1"/>
  <c r="B66" i="1"/>
  <c r="F65" i="1"/>
  <c r="D65" i="1"/>
  <c r="C65" i="1"/>
  <c r="B65" i="1"/>
  <c r="F64" i="1"/>
  <c r="G64" i="1" s="1"/>
  <c r="D64" i="1"/>
  <c r="C64" i="1"/>
  <c r="B64" i="1"/>
  <c r="F63" i="1"/>
  <c r="D63" i="1"/>
  <c r="C63" i="1"/>
  <c r="B63" i="1"/>
  <c r="F62" i="1"/>
  <c r="E62" i="1"/>
  <c r="D62" i="1"/>
  <c r="C62" i="1"/>
  <c r="B62" i="1"/>
  <c r="F61" i="1"/>
  <c r="D61" i="1"/>
  <c r="E61" i="1" s="1"/>
  <c r="C61" i="1"/>
  <c r="B61" i="1"/>
  <c r="F60" i="1"/>
  <c r="G60" i="1" s="1"/>
  <c r="D60" i="1"/>
  <c r="C60" i="1"/>
  <c r="B60" i="1"/>
  <c r="F59" i="1"/>
  <c r="D59" i="1"/>
  <c r="C59" i="1"/>
  <c r="B59" i="1"/>
  <c r="F58" i="1"/>
  <c r="G58" i="1" s="1"/>
  <c r="D58" i="1"/>
  <c r="C58" i="1"/>
  <c r="B58" i="1"/>
  <c r="F57" i="1"/>
  <c r="D57" i="1"/>
  <c r="C57" i="1"/>
  <c r="B57" i="1"/>
  <c r="F56" i="1"/>
  <c r="E56" i="1"/>
  <c r="D56" i="1"/>
  <c r="C56" i="1"/>
  <c r="B56" i="1"/>
  <c r="F55" i="1"/>
  <c r="D55" i="1"/>
  <c r="E55" i="1" s="1"/>
  <c r="C55" i="1"/>
  <c r="B55" i="1"/>
  <c r="F54" i="1"/>
  <c r="D54" i="1"/>
  <c r="E54" i="1" s="1"/>
  <c r="C54" i="1"/>
  <c r="B54" i="1"/>
  <c r="G53" i="1"/>
  <c r="F53" i="1"/>
  <c r="D53" i="1"/>
  <c r="C53" i="1"/>
  <c r="B53" i="1"/>
  <c r="F52" i="1"/>
  <c r="G52" i="1" s="1"/>
  <c r="D52" i="1"/>
  <c r="C52" i="1"/>
  <c r="B52" i="1"/>
  <c r="F51" i="1"/>
  <c r="D51" i="1"/>
  <c r="C51" i="1"/>
  <c r="B51" i="1"/>
  <c r="G50" i="1"/>
  <c r="F50" i="1"/>
  <c r="D50" i="1"/>
  <c r="C50" i="1"/>
  <c r="B50" i="1"/>
  <c r="F49" i="1"/>
  <c r="D49" i="1"/>
  <c r="C49" i="1"/>
  <c r="B49" i="1"/>
  <c r="F48" i="1"/>
  <c r="G48" i="1" s="1"/>
  <c r="D48" i="1"/>
  <c r="C48" i="1"/>
  <c r="B48" i="1"/>
  <c r="F47" i="1"/>
  <c r="D47" i="1"/>
  <c r="C47" i="1"/>
  <c r="B47" i="1"/>
  <c r="F46" i="1"/>
  <c r="E46" i="1"/>
  <c r="D46" i="1"/>
  <c r="C46" i="1"/>
  <c r="B46" i="1"/>
  <c r="G45" i="1"/>
  <c r="F45" i="1"/>
  <c r="D45" i="1"/>
  <c r="C45" i="1"/>
  <c r="B45" i="1"/>
  <c r="G44" i="1"/>
  <c r="F44" i="1"/>
  <c r="D44" i="1"/>
  <c r="E44" i="1" s="1"/>
  <c r="C44" i="1"/>
  <c r="B44" i="1"/>
  <c r="G43" i="1"/>
  <c r="F43" i="1"/>
  <c r="D43" i="1"/>
  <c r="E43" i="1" s="1"/>
  <c r="C43" i="1"/>
  <c r="B43" i="1"/>
  <c r="F42" i="1"/>
  <c r="D42" i="1"/>
  <c r="C42" i="1"/>
  <c r="B42" i="1"/>
  <c r="G41" i="1"/>
  <c r="F41" i="1"/>
  <c r="D41" i="1"/>
  <c r="C41" i="1"/>
  <c r="B41" i="1"/>
  <c r="F40" i="1"/>
  <c r="G40" i="1" s="1"/>
  <c r="D40" i="1"/>
  <c r="C40" i="1"/>
  <c r="B40" i="1"/>
  <c r="F39" i="1"/>
  <c r="D39" i="1"/>
  <c r="C39" i="1"/>
  <c r="B39" i="1"/>
  <c r="G38" i="1"/>
  <c r="F38" i="1"/>
  <c r="D38" i="1"/>
  <c r="C38" i="1"/>
  <c r="B38" i="1"/>
  <c r="F37" i="1"/>
  <c r="D37" i="1"/>
  <c r="C37" i="1"/>
  <c r="B37" i="1"/>
  <c r="F36" i="1"/>
  <c r="D36" i="1"/>
  <c r="C36" i="1"/>
  <c r="B36" i="1"/>
  <c r="G35" i="1"/>
  <c r="F35" i="1"/>
  <c r="D35" i="1"/>
  <c r="C35" i="1"/>
  <c r="B35" i="1"/>
  <c r="G34" i="1"/>
  <c r="F34" i="1"/>
  <c r="E34" i="1"/>
  <c r="D34" i="1"/>
  <c r="C34" i="1"/>
  <c r="B34" i="1"/>
  <c r="G33" i="1"/>
  <c r="F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D29" i="1"/>
  <c r="C29" i="1"/>
  <c r="B29" i="1"/>
  <c r="G28" i="1"/>
  <c r="F28" i="1"/>
  <c r="D28" i="1"/>
  <c r="C28" i="1"/>
  <c r="B28" i="1"/>
  <c r="F27" i="1"/>
  <c r="D27" i="1"/>
  <c r="E27" i="1" s="1"/>
  <c r="C27" i="1"/>
  <c r="B27" i="1"/>
  <c r="F26" i="1"/>
  <c r="G26" i="1" s="1"/>
  <c r="D26" i="1"/>
  <c r="C26" i="1"/>
  <c r="B26" i="1"/>
  <c r="F25" i="1"/>
  <c r="D25" i="1"/>
  <c r="C25" i="1"/>
  <c r="B25" i="1"/>
  <c r="F24" i="1"/>
  <c r="D24" i="1"/>
  <c r="C24" i="1"/>
  <c r="B24" i="1"/>
  <c r="F23" i="1"/>
  <c r="G23" i="1" s="1"/>
  <c r="D23" i="1"/>
  <c r="C23" i="1"/>
  <c r="B23" i="1"/>
  <c r="G22" i="1"/>
  <c r="F22" i="1"/>
  <c r="D22" i="1"/>
  <c r="E22" i="1" s="1"/>
  <c r="C22" i="1"/>
  <c r="B22" i="1"/>
  <c r="F21" i="1"/>
  <c r="D21" i="1"/>
  <c r="C21" i="1"/>
  <c r="B21" i="1"/>
  <c r="G20" i="1"/>
  <c r="F20" i="1"/>
  <c r="D20" i="1"/>
  <c r="E20" i="1" s="1"/>
  <c r="C20" i="1"/>
  <c r="B20" i="1"/>
  <c r="F19" i="1"/>
  <c r="D19" i="1"/>
  <c r="C19" i="1"/>
  <c r="B19" i="1"/>
  <c r="G18" i="1"/>
  <c r="F18" i="1"/>
  <c r="D18" i="1"/>
  <c r="C18" i="1"/>
  <c r="B18" i="1"/>
  <c r="E18" i="1" s="1"/>
  <c r="F17" i="1"/>
  <c r="D17" i="1"/>
  <c r="C17" i="1"/>
  <c r="B17" i="1"/>
  <c r="F16" i="1"/>
  <c r="D16" i="1"/>
  <c r="C16" i="1"/>
  <c r="B16" i="1"/>
  <c r="E16" i="1" s="1"/>
  <c r="F15" i="1"/>
  <c r="G15" i="1" s="1"/>
  <c r="D15" i="1"/>
  <c r="C15" i="1"/>
  <c r="B15" i="1"/>
  <c r="F14" i="1"/>
  <c r="E14" i="1"/>
  <c r="D14" i="1"/>
  <c r="C14" i="1"/>
  <c r="B14" i="1"/>
  <c r="F13" i="1"/>
  <c r="G13" i="1" s="1"/>
  <c r="D13" i="1"/>
  <c r="E13" i="1" s="1"/>
  <c r="C13" i="1"/>
  <c r="B13" i="1"/>
  <c r="G12" i="1"/>
  <c r="F12" i="1"/>
  <c r="D12" i="1"/>
  <c r="C12" i="1"/>
  <c r="B12" i="1"/>
  <c r="F11" i="1"/>
  <c r="D11" i="1"/>
  <c r="C11" i="1"/>
  <c r="B11" i="1"/>
  <c r="F10" i="1"/>
  <c r="E10" i="1"/>
  <c r="D10" i="1"/>
  <c r="C10" i="1"/>
  <c r="B10" i="1"/>
  <c r="F9" i="1"/>
  <c r="G9" i="1" s="1"/>
  <c r="D9" i="1"/>
  <c r="E9" i="1" s="1"/>
  <c r="C9" i="1"/>
  <c r="B9" i="1"/>
  <c r="F8" i="1"/>
  <c r="E8" i="1"/>
  <c r="D8" i="1"/>
  <c r="C8" i="1"/>
  <c r="B8" i="1"/>
  <c r="F7" i="1"/>
  <c r="G7" i="1" s="1"/>
  <c r="D7" i="1"/>
  <c r="E7" i="1" s="1"/>
  <c r="C7" i="1"/>
  <c r="B7" i="1"/>
  <c r="F6" i="1"/>
  <c r="E6" i="1"/>
  <c r="D6" i="1"/>
  <c r="C6" i="1"/>
  <c r="B6" i="1"/>
  <c r="G24" i="1" l="1"/>
  <c r="G6" i="1"/>
  <c r="G8" i="1"/>
  <c r="G14" i="1"/>
  <c r="E21" i="1"/>
  <c r="E11" i="1"/>
  <c r="E19" i="1"/>
  <c r="G10" i="1"/>
  <c r="G11" i="1"/>
  <c r="E12" i="1"/>
  <c r="E17" i="1"/>
  <c r="G19" i="1"/>
  <c r="G21" i="1"/>
  <c r="E33" i="1"/>
  <c r="E39" i="1"/>
  <c r="E41" i="1"/>
  <c r="G51" i="1"/>
  <c r="G57" i="1"/>
  <c r="G63" i="1"/>
  <c r="E15" i="1"/>
  <c r="G17" i="1"/>
  <c r="E25" i="1"/>
  <c r="G47" i="1"/>
  <c r="E49" i="1"/>
  <c r="G54" i="1"/>
  <c r="E60" i="1"/>
  <c r="G67" i="1"/>
  <c r="G32" i="1"/>
  <c r="E38" i="1"/>
  <c r="E51" i="1"/>
  <c r="E53" i="1"/>
  <c r="G25" i="1"/>
  <c r="E40" i="1"/>
  <c r="G56" i="1"/>
  <c r="G62" i="1"/>
  <c r="E29" i="1"/>
  <c r="G46" i="1"/>
  <c r="G16" i="1"/>
  <c r="G31" i="1"/>
  <c r="G36" i="1"/>
  <c r="G37" i="1"/>
  <c r="E28" i="1"/>
  <c r="G39" i="1"/>
  <c r="E42" i="1"/>
  <c r="E50" i="1"/>
  <c r="E59" i="1"/>
  <c r="E65" i="1"/>
  <c r="E26" i="1"/>
  <c r="G29" i="1"/>
  <c r="G30" i="1"/>
  <c r="E37" i="1"/>
  <c r="G42" i="1"/>
  <c r="G49" i="1"/>
  <c r="E52" i="1"/>
  <c r="G55" i="1"/>
  <c r="G61" i="1"/>
  <c r="E66" i="1"/>
  <c r="G27" i="1"/>
  <c r="E35" i="1"/>
  <c r="E47" i="1"/>
  <c r="E23" i="1"/>
  <c r="E24" i="1"/>
  <c r="E36" i="1"/>
  <c r="E45" i="1"/>
  <c r="E48" i="1"/>
  <c r="E57" i="1"/>
  <c r="E58" i="1"/>
  <c r="G59" i="1"/>
  <c r="E63" i="1"/>
  <c r="E64" i="1"/>
  <c r="G65" i="1"/>
</calcChain>
</file>

<file path=xl/sharedStrings.xml><?xml version="1.0" encoding="utf-8"?>
<sst xmlns="http://schemas.openxmlformats.org/spreadsheetml/2006/main" count="72" uniqueCount="70">
  <si>
    <t>2024-жылдын 1-январына карата республика боюнча пенсионерлердин миграциясы жана алардын санынын табигый өзгөрүшү тууралуу алдын ала маалымат</t>
  </si>
  <si>
    <t>Пенсионерлердин саны</t>
  </si>
  <si>
    <t>Пенсиянын орточо өлчөмү</t>
  </si>
  <si>
    <t>анын ичинде</t>
  </si>
  <si>
    <t>"Кыргыз почтасы" ААК аркылуу</t>
  </si>
  <si>
    <t>Коммерциялык банктар аркылуу</t>
  </si>
  <si>
    <t>саны</t>
  </si>
  <si>
    <t xml:space="preserve">% </t>
  </si>
  <si>
    <t>Республика боюнча</t>
  </si>
  <si>
    <t>Бишкек ш.</t>
  </si>
  <si>
    <t>Биринчи Май</t>
  </si>
  <si>
    <t>Ленин</t>
  </si>
  <si>
    <t>Свердлов</t>
  </si>
  <si>
    <t>Октябрь</t>
  </si>
  <si>
    <t>Чүй облусу</t>
  </si>
  <si>
    <t>Аламүдүн</t>
  </si>
  <si>
    <t>Жайыл</t>
  </si>
  <si>
    <t>Ысык-Ата</t>
  </si>
  <si>
    <t>Кемин</t>
  </si>
  <si>
    <t>Москва</t>
  </si>
  <si>
    <t>Панфилов</t>
  </si>
  <si>
    <t>Сокулук</t>
  </si>
  <si>
    <t>Чүй-Токмок</t>
  </si>
  <si>
    <t>Нарын облусу</t>
  </si>
  <si>
    <t>Нарын</t>
  </si>
  <si>
    <t>Ат-Башы</t>
  </si>
  <si>
    <t>Ак-Талаа</t>
  </si>
  <si>
    <t>Жумгал</t>
  </si>
  <si>
    <t xml:space="preserve"> Кочкор</t>
  </si>
  <si>
    <t>Ысык-Көл облусу</t>
  </si>
  <si>
    <t>Каракол ш.</t>
  </si>
  <si>
    <t>Балыкчы ш.</t>
  </si>
  <si>
    <t>Ак-Суу</t>
  </si>
  <si>
    <t>Жети-Өгүз</t>
  </si>
  <si>
    <t>Ысык-Көл</t>
  </si>
  <si>
    <t xml:space="preserve"> Тоң</t>
  </si>
  <si>
    <t>Түп</t>
  </si>
  <si>
    <t>Талас облусу</t>
  </si>
  <si>
    <t>Бакай-Ата</t>
  </si>
  <si>
    <t>Айтматов</t>
  </si>
  <si>
    <t xml:space="preserve"> Манас</t>
  </si>
  <si>
    <t xml:space="preserve"> Талас</t>
  </si>
  <si>
    <t>Ош ш.</t>
  </si>
  <si>
    <t>Ош облусу</t>
  </si>
  <si>
    <t xml:space="preserve"> Алай</t>
  </si>
  <si>
    <t xml:space="preserve"> Араван</t>
  </si>
  <si>
    <t>Кара-Кулжа</t>
  </si>
  <si>
    <t xml:space="preserve"> Кара-Суу</t>
  </si>
  <si>
    <t xml:space="preserve"> Ноокат</t>
  </si>
  <si>
    <t>Өзгөн</t>
  </si>
  <si>
    <t xml:space="preserve"> Чоң-Алай  </t>
  </si>
  <si>
    <t>Баткен облусу</t>
  </si>
  <si>
    <t>Кызыл-Кыя ш.</t>
  </si>
  <si>
    <t>Сулүктү ш.</t>
  </si>
  <si>
    <t>Баткен</t>
  </si>
  <si>
    <t>Кадамжай</t>
  </si>
  <si>
    <t>Лейлек</t>
  </si>
  <si>
    <t>Жалал-Абад облусу</t>
  </si>
  <si>
    <t>Жалал-Абад ш.</t>
  </si>
  <si>
    <t>Таш-Көмүр ш.</t>
  </si>
  <si>
    <t>Кара-Көл ш.</t>
  </si>
  <si>
    <t>Майлуу-Суу ш.</t>
  </si>
  <si>
    <t>Ала-Бука</t>
  </si>
  <si>
    <t xml:space="preserve"> Аксы</t>
  </si>
  <si>
    <t>Базар-Коргон</t>
  </si>
  <si>
    <t xml:space="preserve"> Ноокен</t>
  </si>
  <si>
    <t xml:space="preserve"> Тогуз-Торо </t>
  </si>
  <si>
    <t xml:space="preserve"> Токтогул</t>
  </si>
  <si>
    <t xml:space="preserve"> Сузак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</si>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</sst>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(* #,##0.00_);_(* \(#,##0.00\);_(* &quot;-&quot;??_);_(@_)"/>
    <numFmt numFmtId="168" formatCode="_-* #,##0.00\ _с_о_м_-;\-* #,##0.00\ _с_о_м_-;_-* &quot;-&quot;??\ _с_о_м_-;_-@_-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3" fontId="3" fillId="0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Border="1"/>
    <xf numFmtId="3" fontId="4" fillId="3" borderId="0" xfId="0" applyNumberFormat="1" applyFont="1" applyFill="1"/>
    <xf numFmtId="0" fontId="0" fillId="0" borderId="1" xfId="0" applyBorder="1" applyAlignment="1">
      <alignment horizontal="center" vertical="center" wrapText="1"/>
    </xf>
    <xf numFmtId="165" fontId="3" fillId="0" borderId="2" xfId="2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/>
    <xf numFmtId="2" fontId="3" fillId="0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3" fontId="3" fillId="6" borderId="0" xfId="0" applyNumberFormat="1" applyFont="1" applyFill="1"/>
    <xf numFmtId="3" fontId="3" fillId="6" borderId="2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3" fontId="4" fillId="7" borderId="0" xfId="0" applyNumberFormat="1" applyFont="1" applyFill="1"/>
    <xf numFmtId="3" fontId="4" fillId="0" borderId="0" xfId="0" applyNumberFormat="1" applyFont="1" applyFill="1"/>
    <xf numFmtId="3" fontId="4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4" fillId="4" borderId="0" xfId="0" applyNumberFormat="1" applyFont="1" applyFill="1"/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4" fillId="0" borderId="0" xfId="0" applyNumberFormat="1" applyFont="1" applyFill="1"/>
    <xf numFmtId="3" fontId="8" fillId="3" borderId="0" xfId="0" applyNumberFormat="1" applyFont="1" applyFill="1" applyAlignment="1">
      <alignment horizontal="left"/>
    </xf>
    <xf numFmtId="4" fontId="8" fillId="3" borderId="0" xfId="0" applyNumberFormat="1" applyFont="1" applyFill="1" applyAlignment="1"/>
    <xf numFmtId="2" fontId="8" fillId="3" borderId="0" xfId="1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left"/>
    </xf>
    <xf numFmtId="4" fontId="9" fillId="3" borderId="0" xfId="0" applyNumberFormat="1" applyFont="1" applyFill="1" applyAlignment="1"/>
    <xf numFmtId="2" fontId="9" fillId="3" borderId="0" xfId="1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4" fontId="4" fillId="3" borderId="0" xfId="0" applyNumberFormat="1" applyFont="1" applyFill="1" applyAlignment="1"/>
    <xf numFmtId="1" fontId="4" fillId="3" borderId="0" xfId="1" applyNumberFormat="1" applyFont="1" applyFill="1" applyAlignment="1"/>
    <xf numFmtId="2" fontId="4" fillId="3" borderId="0" xfId="1" applyNumberFormat="1" applyFont="1" applyFill="1" applyAlignment="1"/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6" borderId="3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164" fontId="4" fillId="2" borderId="0" xfId="0" applyNumberFormat="1" applyFont="1" applyFill="1" applyBorder="1"/>
    <xf numFmtId="3" fontId="4" fillId="3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/>
    <xf numFmtId="3" fontId="4" fillId="3" borderId="0" xfId="0" applyNumberFormat="1" applyFont="1" applyFill="1" applyBorder="1" applyAlignment="1"/>
    <xf numFmtId="164" fontId="3" fillId="4" borderId="0" xfId="0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/>
    </xf>
    <xf numFmtId="165" fontId="7" fillId="5" borderId="0" xfId="1" applyFont="1" applyFill="1" applyBorder="1" applyAlignment="1">
      <alignment horizontal="center"/>
    </xf>
    <xf numFmtId="1" fontId="3" fillId="6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164" fontId="9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/>
  </cellXfs>
  <cellStyles count="78">
    <cellStyle name="Normal 2" xfId="3"/>
    <cellStyle name="Денежный 2" xfId="4"/>
    <cellStyle name="Обычный" xfId="0" builtinId="0"/>
    <cellStyle name="Обычный 2" xfId="5"/>
    <cellStyle name="Обычный 2 2" xfId="6"/>
    <cellStyle name="Обычный 2 3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3"/>
    <cellStyle name="Обычный 3 3 2" xfId="14"/>
    <cellStyle name="Обычный 3 3 3" xfId="15"/>
    <cellStyle name="Обычный 3 3 4" xfId="16"/>
    <cellStyle name="Обычный 3 3 5" xfId="17"/>
    <cellStyle name="Обычный 3 4" xfId="18"/>
    <cellStyle name="Обычный 3 5" xfId="19"/>
    <cellStyle name="Обычный 4" xfId="20"/>
    <cellStyle name="Обычный 4 2" xfId="21"/>
    <cellStyle name="Обычный 5" xfId="22"/>
    <cellStyle name="Обычный 6" xfId="23"/>
    <cellStyle name="Процентный 2" xfId="24"/>
    <cellStyle name="Финансовый" xfId="1" builtinId="3"/>
    <cellStyle name="Финансовый 2" xfId="25"/>
    <cellStyle name="Финансовый 2 2" xfId="26"/>
    <cellStyle name="Финансовый 2 2 2" xfId="27"/>
    <cellStyle name="Финансовый 2 3" xfId="28"/>
    <cellStyle name="Финансовый 2 3 2" xfId="29"/>
    <cellStyle name="Финансовый 2 3 2 2" xfId="30"/>
    <cellStyle name="Финансовый 2 3 2 3" xfId="31"/>
    <cellStyle name="Финансовый 2 3 2 3 2" xfId="32"/>
    <cellStyle name="Финансовый 2 3 2 3 2 2" xfId="33"/>
    <cellStyle name="Финансовый 2 3 2 3 2 2 2" xfId="34"/>
    <cellStyle name="Финансовый 2 3 2 3 2 2 2 2" xfId="35"/>
    <cellStyle name="Финансовый 2 3 2 3 2 2 2 2 2" xfId="36"/>
    <cellStyle name="Финансовый 2 3 2 3 2 2 2 2 2 2" xfId="37"/>
    <cellStyle name="Финансовый 2 3 2 3 2 2 2 2 2 2 2" xfId="38"/>
    <cellStyle name="Финансовый 2 3 2 3 2 2 2 2 2 2 2 2" xfId="39"/>
    <cellStyle name="Финансовый 2 3 2 3 2 2 2 2 2 2 2 3" xfId="40"/>
    <cellStyle name="Финансовый 2 3 2 3 2 2 2 2 2 2 2 3 2" xfId="41"/>
    <cellStyle name="Финансовый 2 3 2 3 2 2 2 2 2 2 2 3 2 2" xfId="42"/>
    <cellStyle name="Финансовый 2 3 2 3 2 2 3" xfId="43"/>
    <cellStyle name="Финансовый 2 3 2 3 2 2 3 2" xfId="44"/>
    <cellStyle name="Финансовый 2 3 2 3 2 2 3 2 2" xfId="45"/>
    <cellStyle name="Финансовый 2 3 2 3 2 2 3 2 2 2" xfId="46"/>
    <cellStyle name="Финансовый 2 3 2 3 2 2 3 2 2 2 2" xfId="47"/>
    <cellStyle name="Финансовый 2 3 2 3 2 2 3 2 2 2 3" xfId="48"/>
    <cellStyle name="Финансовый 2 3 2 3 2 2 4" xfId="49"/>
    <cellStyle name="Финансовый 2 3 2 3 2 2 4 2" xfId="50"/>
    <cellStyle name="Финансовый 2 3 2 3 2 2 4 2 2" xfId="51"/>
    <cellStyle name="Финансовый 2 3 2 3 2 2 4 2 2 2" xfId="52"/>
    <cellStyle name="Финансовый 2 3 2 3 2 2 4 2 2 2 2" xfId="53"/>
    <cellStyle name="Финансовый 2 3 2 3 2 2 4 2 2 2 2 2" xfId="54"/>
    <cellStyle name="Финансовый 2 3 2 3 3" xfId="55"/>
    <cellStyle name="Финансовый 2 3 2 3 3 2" xfId="56"/>
    <cellStyle name="Финансовый 2 3 3" xfId="57"/>
    <cellStyle name="Финансовый 2 3 3 2" xfId="58"/>
    <cellStyle name="Финансовый 2 3 3 2 2" xfId="59"/>
    <cellStyle name="Финансовый 2 3 4" xfId="60"/>
    <cellStyle name="Финансовый 2 4" xfId="61"/>
    <cellStyle name="Финансовый 2 5" xfId="62"/>
    <cellStyle name="Финансовый 3" xfId="63"/>
    <cellStyle name="Финансовый 3 2" xfId="64"/>
    <cellStyle name="Финансовый 4" xfId="65"/>
    <cellStyle name="Финансовый 5" xfId="66"/>
    <cellStyle name="Финансовый 5 2" xfId="67"/>
    <cellStyle name="Финансовый 5 3" xfId="68"/>
    <cellStyle name="Финансовый 5 4" xfId="69"/>
    <cellStyle name="Финансовый 5 4 2" xfId="70"/>
    <cellStyle name="Финансовый 5 4 2 2" xfId="71"/>
    <cellStyle name="Финансовый 5 4 2 2 2" xfId="72"/>
    <cellStyle name="Финансовый 5 4 2 2 2 2" xfId="73"/>
    <cellStyle name="Финансовый 5 4 3" xfId="2"/>
    <cellStyle name="Финансовый 5 4 3 2" xfId="74"/>
    <cellStyle name="Финансовый 5 5" xfId="75"/>
    <cellStyle name="Финансовый 6" xfId="76"/>
    <cellStyle name="Финансовый 7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0;&#1075;&#1088;&#1072;&#1094;&#1080;&#1103;/&#1052;&#1080;&#1075;&#1088;&#1072;&#1094;&#1080;&#1103;%20&#1041;&#1077;&#1075;&#1080;&#1084;&#1072;&#1081;%202015-2022/2023/&#1052;&#1048;&#1043;&#1056;&#1040;&#1062;&#1048;&#1071;%202023(&#1082;&#1099;&#1088;&#1075;&#1099;&#1079;%20&#1090;&#1080;&#1083;&#1080;&#1085;&#1076;&#1077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-банк 2022 (2)"/>
      <sheetName val="почта-банк 2022"/>
      <sheetName val="новые  2022"/>
      <sheetName val="миграция 2022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 (2)"/>
      <sheetName val="Для бюджетников (2)"/>
      <sheetName val="миграция  июль(2)"/>
      <sheetName val="новые июль (2)"/>
      <sheetName val="почта-банк июль  (3)"/>
      <sheetName val="миграция август (2)"/>
      <sheetName val="новые август (2)"/>
      <sheetName val="почта-банк август"/>
      <sheetName val="миграция сентябрь"/>
      <sheetName val="новые сентябрь"/>
      <sheetName val="почта-банк сентябрь"/>
      <sheetName val="миграция сентябрьгг"/>
      <sheetName val="почта-банк сентябрь гг"/>
      <sheetName val="миграция октябрь"/>
      <sheetName val="новые октябрь"/>
      <sheetName val="почта-банк октябрь"/>
      <sheetName val="миграция ноябрь"/>
      <sheetName val="новые ноябрь"/>
      <sheetName val="почта-банк ноябрь"/>
      <sheetName val="умершие за 2023 г"/>
      <sheetName val="2010-2023 (3)"/>
      <sheetName val="миграция декабрь"/>
      <sheetName val="новые декабрь"/>
      <sheetName val="почта-банк декабр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O7">
            <v>769521</v>
          </cell>
          <cell r="Q7">
            <v>170866</v>
          </cell>
          <cell r="R7">
            <v>598655</v>
          </cell>
        </row>
        <row r="9">
          <cell r="O9">
            <v>9188.2674923751274</v>
          </cell>
        </row>
        <row r="10">
          <cell r="O10">
            <v>97707</v>
          </cell>
          <cell r="Q10">
            <v>33195</v>
          </cell>
          <cell r="R10">
            <v>64512</v>
          </cell>
        </row>
        <row r="12">
          <cell r="O12">
            <v>11900.166835538907</v>
          </cell>
        </row>
        <row r="13">
          <cell r="O13">
            <v>20989</v>
          </cell>
          <cell r="Q13">
            <v>6685</v>
          </cell>
          <cell r="R13">
            <v>14304</v>
          </cell>
        </row>
        <row r="15">
          <cell r="O15">
            <v>11763.012720949069</v>
          </cell>
        </row>
        <row r="16">
          <cell r="O16">
            <v>26333</v>
          </cell>
          <cell r="Q16">
            <v>7635</v>
          </cell>
          <cell r="R16">
            <v>18698</v>
          </cell>
        </row>
        <row r="18">
          <cell r="O18">
            <v>11405.388182128887</v>
          </cell>
        </row>
        <row r="19">
          <cell r="O19">
            <v>24016</v>
          </cell>
          <cell r="Q19">
            <v>9214</v>
          </cell>
          <cell r="R19">
            <v>14802</v>
          </cell>
        </row>
        <row r="21">
          <cell r="O21">
            <v>11517.694786808794</v>
          </cell>
        </row>
        <row r="22">
          <cell r="O22">
            <v>26369</v>
          </cell>
          <cell r="Q22">
            <v>9661</v>
          </cell>
          <cell r="R22">
            <v>16708</v>
          </cell>
        </row>
        <row r="24">
          <cell r="O24">
            <v>12851.783609541508</v>
          </cell>
        </row>
        <row r="25">
          <cell r="O25">
            <v>118839</v>
          </cell>
          <cell r="Q25">
            <v>30199</v>
          </cell>
          <cell r="R25">
            <v>88640</v>
          </cell>
        </row>
        <row r="27">
          <cell r="O27">
            <v>8979.5596815860117</v>
          </cell>
        </row>
        <row r="28">
          <cell r="O28">
            <v>19773</v>
          </cell>
          <cell r="Q28">
            <v>7231</v>
          </cell>
          <cell r="R28">
            <v>12542</v>
          </cell>
        </row>
        <row r="30">
          <cell r="O30">
            <v>9619.8916198857023</v>
          </cell>
        </row>
        <row r="31">
          <cell r="O31">
            <v>15431</v>
          </cell>
          <cell r="Q31">
            <v>3819</v>
          </cell>
          <cell r="R31">
            <v>11612</v>
          </cell>
        </row>
        <row r="33">
          <cell r="O33">
            <v>9536.320782839739</v>
          </cell>
        </row>
        <row r="34">
          <cell r="O34">
            <v>18710</v>
          </cell>
          <cell r="Q34">
            <v>4622</v>
          </cell>
          <cell r="R34">
            <v>14088</v>
          </cell>
        </row>
        <row r="36">
          <cell r="O36">
            <v>8906.9912346338861</v>
          </cell>
        </row>
        <row r="37">
          <cell r="O37">
            <v>8801</v>
          </cell>
          <cell r="Q37">
            <v>922</v>
          </cell>
          <cell r="R37">
            <v>7879</v>
          </cell>
        </row>
        <row r="39">
          <cell r="O39">
            <v>9066.4917622997382</v>
          </cell>
        </row>
        <row r="40">
          <cell r="O40">
            <v>12492</v>
          </cell>
          <cell r="Q40">
            <v>3051</v>
          </cell>
          <cell r="R40">
            <v>9441</v>
          </cell>
        </row>
        <row r="42">
          <cell r="O42">
            <v>8336.8659141850785</v>
          </cell>
        </row>
        <row r="43">
          <cell r="O43">
            <v>6648</v>
          </cell>
          <cell r="Q43">
            <v>1889</v>
          </cell>
          <cell r="R43">
            <v>4759</v>
          </cell>
        </row>
        <row r="45">
          <cell r="O45">
            <v>8498.8292719614929</v>
          </cell>
        </row>
        <row r="46">
          <cell r="O46">
            <v>21744</v>
          </cell>
          <cell r="Q46">
            <v>6371</v>
          </cell>
          <cell r="R46">
            <v>15373</v>
          </cell>
        </row>
        <row r="48">
          <cell r="O48">
            <v>8702.8199043414279</v>
          </cell>
        </row>
        <row r="49">
          <cell r="O49">
            <v>15240</v>
          </cell>
          <cell r="Q49">
            <v>2294</v>
          </cell>
          <cell r="R49">
            <v>12946</v>
          </cell>
        </row>
        <row r="51">
          <cell r="O51">
            <v>8755.2721784776895</v>
          </cell>
        </row>
        <row r="52">
          <cell r="O52">
            <v>55476</v>
          </cell>
          <cell r="Q52">
            <v>8058</v>
          </cell>
          <cell r="R52">
            <v>47418</v>
          </cell>
        </row>
        <row r="54">
          <cell r="O54">
            <v>10065.211136347249</v>
          </cell>
        </row>
        <row r="55">
          <cell r="O55">
            <v>18222</v>
          </cell>
          <cell r="Q55">
            <v>2547</v>
          </cell>
          <cell r="R55">
            <v>15675</v>
          </cell>
        </row>
        <row r="57">
          <cell r="O57">
            <v>10739.381846120075</v>
          </cell>
        </row>
        <row r="58">
          <cell r="O58">
            <v>11721</v>
          </cell>
          <cell r="Q58">
            <v>1686</v>
          </cell>
          <cell r="R58">
            <v>10035</v>
          </cell>
        </row>
        <row r="60">
          <cell r="O60">
            <v>10097.585188977049</v>
          </cell>
        </row>
        <row r="61">
          <cell r="O61">
            <v>6103</v>
          </cell>
          <cell r="Q61">
            <v>1173</v>
          </cell>
          <cell r="R61">
            <v>4930</v>
          </cell>
        </row>
        <row r="63">
          <cell r="O63">
            <v>9758.2130099950846</v>
          </cell>
        </row>
        <row r="64">
          <cell r="O64">
            <v>8362</v>
          </cell>
          <cell r="Q64">
            <v>1461</v>
          </cell>
          <cell r="R64">
            <v>6901</v>
          </cell>
        </row>
        <row r="66">
          <cell r="O66">
            <v>9597.6002152595065</v>
          </cell>
        </row>
        <row r="67">
          <cell r="O67">
            <v>11068</v>
          </cell>
          <cell r="Q67">
            <v>1191</v>
          </cell>
          <cell r="R67">
            <v>9877</v>
          </cell>
        </row>
        <row r="69">
          <cell r="O69">
            <v>9443.5610769786781</v>
          </cell>
        </row>
        <row r="70">
          <cell r="O70">
            <v>71628</v>
          </cell>
          <cell r="Q70">
            <v>13704</v>
          </cell>
          <cell r="R70">
            <v>57924</v>
          </cell>
        </row>
        <row r="72">
          <cell r="O72">
            <v>8890.9636734238011</v>
          </cell>
        </row>
        <row r="73">
          <cell r="O73">
            <v>8710</v>
          </cell>
          <cell r="Q73">
            <v>1304</v>
          </cell>
          <cell r="R73">
            <v>7406</v>
          </cell>
        </row>
        <row r="75">
          <cell r="O75">
            <v>10124.207577497129</v>
          </cell>
        </row>
        <row r="76">
          <cell r="O76">
            <v>6613</v>
          </cell>
          <cell r="Q76">
            <v>410</v>
          </cell>
          <cell r="R76">
            <v>6203</v>
          </cell>
        </row>
        <row r="78">
          <cell r="O78">
            <v>9125.4556177226677</v>
          </cell>
        </row>
        <row r="79">
          <cell r="O79">
            <v>10593</v>
          </cell>
          <cell r="Q79">
            <v>1956</v>
          </cell>
          <cell r="R79">
            <v>8637</v>
          </cell>
        </row>
        <row r="81">
          <cell r="O81">
            <v>8641.2292079675262</v>
          </cell>
        </row>
        <row r="82">
          <cell r="O82">
            <v>13315</v>
          </cell>
          <cell r="Q82">
            <v>2291</v>
          </cell>
          <cell r="R82">
            <v>11024</v>
          </cell>
        </row>
        <row r="84">
          <cell r="O84">
            <v>8996.99699586932</v>
          </cell>
        </row>
        <row r="85">
          <cell r="O85">
            <v>13477</v>
          </cell>
          <cell r="Q85">
            <v>3305</v>
          </cell>
          <cell r="R85">
            <v>10172</v>
          </cell>
        </row>
        <row r="87">
          <cell r="O87">
            <v>8483.1707353268539</v>
          </cell>
        </row>
        <row r="88">
          <cell r="O88">
            <v>9633</v>
          </cell>
          <cell r="Q88">
            <v>1944</v>
          </cell>
          <cell r="R88">
            <v>7689</v>
          </cell>
        </row>
        <row r="90">
          <cell r="O90">
            <v>8904.8127270839814</v>
          </cell>
        </row>
        <row r="91">
          <cell r="O91">
            <v>9287</v>
          </cell>
          <cell r="Q91">
            <v>2494</v>
          </cell>
          <cell r="R91">
            <v>6793</v>
          </cell>
        </row>
        <row r="93">
          <cell r="O93">
            <v>8277.608592656401</v>
          </cell>
        </row>
        <row r="94">
          <cell r="O94">
            <v>34082</v>
          </cell>
          <cell r="Q94">
            <v>4330</v>
          </cell>
          <cell r="R94">
            <v>29752</v>
          </cell>
        </row>
        <row r="96">
          <cell r="O96">
            <v>8542.7899184320177</v>
          </cell>
        </row>
        <row r="97">
          <cell r="O97">
            <v>7556</v>
          </cell>
          <cell r="Q97">
            <v>991</v>
          </cell>
          <cell r="R97">
            <v>6565</v>
          </cell>
        </row>
        <row r="99">
          <cell r="O99">
            <v>8504.3561408152455</v>
          </cell>
        </row>
        <row r="100">
          <cell r="O100">
            <v>8473</v>
          </cell>
          <cell r="Q100">
            <v>1231</v>
          </cell>
          <cell r="R100">
            <v>7242</v>
          </cell>
        </row>
        <row r="102">
          <cell r="O102">
            <v>8261.6865336952669</v>
          </cell>
        </row>
        <row r="103">
          <cell r="O103">
            <v>4041</v>
          </cell>
          <cell r="Q103">
            <v>727</v>
          </cell>
          <cell r="R103">
            <v>3314</v>
          </cell>
        </row>
        <row r="105">
          <cell r="O105">
            <v>8306.4639940608758</v>
          </cell>
        </row>
        <row r="106">
          <cell r="O106">
            <v>14012</v>
          </cell>
          <cell r="Q106">
            <v>1381</v>
          </cell>
          <cell r="R106">
            <v>12631</v>
          </cell>
        </row>
        <row r="108">
          <cell r="O108">
            <v>8801.6528689694551</v>
          </cell>
        </row>
        <row r="109">
          <cell r="O109">
            <v>28515</v>
          </cell>
          <cell r="Q109">
            <v>7081</v>
          </cell>
          <cell r="R109">
            <v>21434</v>
          </cell>
        </row>
        <row r="111">
          <cell r="O111">
            <v>8884.5840785551463</v>
          </cell>
        </row>
        <row r="112">
          <cell r="O112">
            <v>152749</v>
          </cell>
          <cell r="Q112">
            <v>32212</v>
          </cell>
          <cell r="R112">
            <v>120537</v>
          </cell>
        </row>
        <row r="114">
          <cell r="O114">
            <v>8420.2934618229901</v>
          </cell>
        </row>
        <row r="115">
          <cell r="O115">
            <v>11816</v>
          </cell>
          <cell r="Q115">
            <v>2789</v>
          </cell>
          <cell r="R115">
            <v>9027</v>
          </cell>
        </row>
        <row r="117">
          <cell r="O117">
            <v>9507.630501015572</v>
          </cell>
        </row>
        <row r="118">
          <cell r="O118">
            <v>16798</v>
          </cell>
          <cell r="Q118">
            <v>3403</v>
          </cell>
          <cell r="R118">
            <v>13395</v>
          </cell>
        </row>
        <row r="120">
          <cell r="O120">
            <v>8240.4288605786405</v>
          </cell>
        </row>
        <row r="121">
          <cell r="O121">
            <v>12000</v>
          </cell>
          <cell r="Q121">
            <v>2865</v>
          </cell>
          <cell r="R121">
            <v>9135</v>
          </cell>
        </row>
        <row r="123">
          <cell r="O123">
            <v>9253.7975000000006</v>
          </cell>
        </row>
        <row r="124">
          <cell r="O124">
            <v>46609</v>
          </cell>
          <cell r="Q124">
            <v>10434</v>
          </cell>
          <cell r="R124">
            <v>36175</v>
          </cell>
        </row>
        <row r="126">
          <cell r="O126">
            <v>7866.2289686541226</v>
          </cell>
        </row>
        <row r="127">
          <cell r="O127">
            <v>31271</v>
          </cell>
          <cell r="Q127">
            <v>4644</v>
          </cell>
          <cell r="R127">
            <v>26627</v>
          </cell>
        </row>
        <row r="129">
          <cell r="O129">
            <v>8575.7937386076555</v>
          </cell>
        </row>
        <row r="130">
          <cell r="O130">
            <v>29019</v>
          </cell>
          <cell r="Q130">
            <v>7403</v>
          </cell>
          <cell r="R130">
            <v>21616</v>
          </cell>
        </row>
        <row r="132">
          <cell r="O132">
            <v>8204.1392535924733</v>
          </cell>
        </row>
        <row r="133">
          <cell r="O133">
            <v>5236</v>
          </cell>
          <cell r="Q133">
            <v>674</v>
          </cell>
          <cell r="R133">
            <v>4562</v>
          </cell>
        </row>
        <row r="135">
          <cell r="O135">
            <v>9834.6678762414049</v>
          </cell>
        </row>
        <row r="136">
          <cell r="O136">
            <v>67746</v>
          </cell>
          <cell r="Q136">
            <v>18444</v>
          </cell>
          <cell r="R136">
            <v>49302</v>
          </cell>
        </row>
        <row r="138">
          <cell r="O138">
            <v>8960.8609512000712</v>
          </cell>
        </row>
        <row r="139">
          <cell r="O139">
            <v>7145</v>
          </cell>
          <cell r="Q139">
            <v>1449</v>
          </cell>
          <cell r="R139">
            <v>5696</v>
          </cell>
        </row>
        <row r="141">
          <cell r="O141">
            <v>8489.8806158152547</v>
          </cell>
        </row>
        <row r="142">
          <cell r="O142">
            <v>2674</v>
          </cell>
          <cell r="Q142">
            <v>766</v>
          </cell>
          <cell r="R142">
            <v>1908</v>
          </cell>
        </row>
        <row r="144">
          <cell r="O144">
            <v>9114.0056095736727</v>
          </cell>
        </row>
        <row r="145">
          <cell r="O145">
            <v>14330</v>
          </cell>
          <cell r="Q145">
            <v>2898</v>
          </cell>
          <cell r="R145">
            <v>11432</v>
          </cell>
        </row>
        <row r="147">
          <cell r="O147">
            <v>9772.5210746685279</v>
          </cell>
        </row>
        <row r="148">
          <cell r="O148">
            <v>25372</v>
          </cell>
          <cell r="Q148">
            <v>6755</v>
          </cell>
          <cell r="R148">
            <v>18617</v>
          </cell>
        </row>
        <row r="150">
          <cell r="O150">
            <v>8715.28066372379</v>
          </cell>
        </row>
        <row r="151">
          <cell r="O151">
            <v>18225</v>
          </cell>
          <cell r="Q151">
            <v>6576</v>
          </cell>
          <cell r="R151">
            <v>11649</v>
          </cell>
        </row>
        <row r="153">
          <cell r="O153">
            <v>8826.7275720164616</v>
          </cell>
        </row>
        <row r="154">
          <cell r="O154">
            <v>142779</v>
          </cell>
          <cell r="Q154">
            <v>23643</v>
          </cell>
          <cell r="R154">
            <v>119136</v>
          </cell>
        </row>
        <row r="156">
          <cell r="O156">
            <v>8458.8106304148369</v>
          </cell>
        </row>
        <row r="157">
          <cell r="O157">
            <v>9534</v>
          </cell>
          <cell r="Q157">
            <v>1148</v>
          </cell>
          <cell r="R157">
            <v>8386</v>
          </cell>
        </row>
        <row r="159">
          <cell r="O159">
            <v>8891.2765890497176</v>
          </cell>
        </row>
        <row r="160">
          <cell r="O160">
            <v>4766</v>
          </cell>
          <cell r="Q160">
            <v>642</v>
          </cell>
          <cell r="R160">
            <v>4124</v>
          </cell>
        </row>
        <row r="162">
          <cell r="O162">
            <v>9039.1407889215279</v>
          </cell>
        </row>
        <row r="163">
          <cell r="O163">
            <v>3283</v>
          </cell>
          <cell r="Q163">
            <v>174</v>
          </cell>
          <cell r="R163">
            <v>3109</v>
          </cell>
        </row>
        <row r="165">
          <cell r="O165">
            <v>10986.281145293939</v>
          </cell>
        </row>
        <row r="166">
          <cell r="O166">
            <v>3375</v>
          </cell>
          <cell r="Q166">
            <v>563</v>
          </cell>
          <cell r="R166">
            <v>2812</v>
          </cell>
        </row>
        <row r="168">
          <cell r="O168">
            <v>9794.325037037037</v>
          </cell>
        </row>
        <row r="169">
          <cell r="O169">
            <v>13531</v>
          </cell>
          <cell r="Q169">
            <v>1835</v>
          </cell>
          <cell r="R169">
            <v>11696</v>
          </cell>
        </row>
        <row r="171">
          <cell r="O171">
            <v>8176.4748355627817</v>
          </cell>
        </row>
        <row r="172">
          <cell r="O172">
            <v>16848</v>
          </cell>
          <cell r="Q172">
            <v>3324</v>
          </cell>
          <cell r="R172">
            <v>13524</v>
          </cell>
        </row>
        <row r="174">
          <cell r="O174">
            <v>8355.8051994301986</v>
          </cell>
        </row>
        <row r="175">
          <cell r="O175">
            <v>18762</v>
          </cell>
          <cell r="Q175">
            <v>3908</v>
          </cell>
          <cell r="R175">
            <v>14854</v>
          </cell>
        </row>
        <row r="177">
          <cell r="O177">
            <v>8018.2290267562094</v>
          </cell>
        </row>
        <row r="178">
          <cell r="O178">
            <v>17130</v>
          </cell>
          <cell r="Q178">
            <v>2546</v>
          </cell>
          <cell r="R178">
            <v>14584</v>
          </cell>
        </row>
        <row r="180">
          <cell r="O180">
            <v>8288.6190309398717</v>
          </cell>
        </row>
        <row r="181">
          <cell r="O181">
            <v>3762</v>
          </cell>
          <cell r="Q181">
            <v>558</v>
          </cell>
          <cell r="R181">
            <v>3204</v>
          </cell>
        </row>
        <row r="183">
          <cell r="O183">
            <v>9472.6637426900579</v>
          </cell>
        </row>
        <row r="184">
          <cell r="O184">
            <v>13321</v>
          </cell>
          <cell r="Q184">
            <v>2570</v>
          </cell>
          <cell r="R184">
            <v>10751</v>
          </cell>
        </row>
        <row r="186">
          <cell r="O186">
            <v>8464.1370767960361</v>
          </cell>
        </row>
        <row r="187">
          <cell r="O187">
            <v>34859</v>
          </cell>
          <cell r="Q187">
            <v>5535</v>
          </cell>
          <cell r="R187">
            <v>29324</v>
          </cell>
        </row>
        <row r="189">
          <cell r="O189">
            <v>8155.1233253965975</v>
          </cell>
        </row>
        <row r="190">
          <cell r="O190">
            <v>3608</v>
          </cell>
          <cell r="Q190">
            <v>840</v>
          </cell>
          <cell r="R190">
            <v>2768</v>
          </cell>
        </row>
        <row r="192">
          <cell r="O192">
            <v>9496.6241685144123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0"/>
  <sheetViews>
    <sheetView tabSelected="1" view="pageBreakPreview" zoomScale="80" zoomScaleNormal="100" zoomScaleSheetLayoutView="80" workbookViewId="0">
      <pane xSplit="1" ySplit="5" topLeftCell="B60" activePane="bottomRight" state="frozen"/>
      <selection activeCell="K25" sqref="K25"/>
      <selection pane="topRight" activeCell="K25" sqref="K25"/>
      <selection pane="bottomLeft" activeCell="K25" sqref="K25"/>
      <selection pane="bottomRight" activeCell="H1" sqref="H1:R1048576"/>
    </sheetView>
  </sheetViews>
  <sheetFormatPr defaultColWidth="8.85546875" defaultRowHeight="18.75" x14ac:dyDescent="0.3"/>
  <cols>
    <col min="1" max="1" width="36" style="40" customWidth="1"/>
    <col min="2" max="2" width="23.7109375" style="7" customWidth="1"/>
    <col min="3" max="3" width="17.140625" style="41" customWidth="1"/>
    <col min="4" max="4" width="15.42578125" style="41" customWidth="1"/>
    <col min="5" max="5" width="15.85546875" style="42" customWidth="1"/>
    <col min="6" max="6" width="18.28515625" style="43" customWidth="1"/>
    <col min="7" max="7" width="12.7109375" style="42" customWidth="1"/>
    <col min="8" max="8" width="15.5703125" style="82" customWidth="1"/>
    <col min="9" max="9" width="15" style="80" customWidth="1"/>
    <col min="10" max="10" width="15.5703125" style="80" customWidth="1"/>
    <col min="11" max="11" width="11.7109375" style="80" customWidth="1"/>
    <col min="12" max="12" width="16.7109375" style="50" customWidth="1"/>
    <col min="13" max="13" width="12.28515625" style="50" customWidth="1"/>
    <col min="14" max="14" width="22.7109375" style="2" hidden="1" customWidth="1"/>
    <col min="15" max="15" width="13.5703125" style="2" customWidth="1"/>
    <col min="16" max="16" width="18.42578125" style="2" bestFit="1" customWidth="1"/>
    <col min="17" max="17" width="27.5703125" style="51" customWidth="1"/>
    <col min="18" max="18" width="38.5703125" style="51" bestFit="1" customWidth="1"/>
    <col min="19" max="20" width="13.42578125" style="3" bestFit="1" customWidth="1"/>
    <col min="21" max="16384" width="8.85546875" style="3"/>
  </cols>
  <sheetData>
    <row r="1" spans="1:20" x14ac:dyDescent="0.3">
      <c r="A1" s="1" t="s">
        <v>0</v>
      </c>
      <c r="B1" s="1"/>
      <c r="C1" s="1"/>
      <c r="D1" s="1"/>
      <c r="E1" s="1"/>
      <c r="F1" s="1"/>
      <c r="G1" s="1"/>
      <c r="H1" s="48"/>
      <c r="I1" s="49"/>
      <c r="J1" s="49"/>
      <c r="K1" s="49"/>
    </row>
    <row r="2" spans="1:20" ht="48" customHeight="1" x14ac:dyDescent="0.3">
      <c r="A2" s="4"/>
      <c r="B2" s="4"/>
      <c r="C2" s="4"/>
      <c r="D2" s="4"/>
      <c r="E2" s="4"/>
      <c r="F2" s="4"/>
      <c r="G2" s="4"/>
      <c r="H2" s="48"/>
      <c r="I2" s="49"/>
      <c r="J2" s="49"/>
      <c r="K2" s="49"/>
    </row>
    <row r="3" spans="1:20" s="7" customFormat="1" ht="24.75" customHeight="1" x14ac:dyDescent="0.35">
      <c r="A3" s="5"/>
      <c r="B3" s="6" t="s">
        <v>1</v>
      </c>
      <c r="C3" s="6" t="s">
        <v>2</v>
      </c>
      <c r="D3" s="6" t="s">
        <v>3</v>
      </c>
      <c r="E3" s="6"/>
      <c r="F3" s="6"/>
      <c r="G3" s="6"/>
      <c r="H3" s="52"/>
      <c r="I3" s="52"/>
      <c r="J3" s="52"/>
      <c r="K3" s="52"/>
      <c r="L3" s="52"/>
      <c r="M3" s="52"/>
      <c r="N3" s="53"/>
      <c r="O3" s="54"/>
      <c r="P3" s="54"/>
      <c r="Q3" s="55"/>
      <c r="R3" s="55"/>
    </row>
    <row r="4" spans="1:20" s="7" customFormat="1" ht="45.75" customHeight="1" x14ac:dyDescent="0.3">
      <c r="A4" s="5"/>
      <c r="B4" s="6"/>
      <c r="C4" s="6"/>
      <c r="D4" s="6" t="s">
        <v>4</v>
      </c>
      <c r="E4" s="6"/>
      <c r="F4" s="8" t="s">
        <v>5</v>
      </c>
      <c r="G4" s="8"/>
      <c r="H4" s="56"/>
      <c r="I4" s="56"/>
      <c r="J4" s="57"/>
      <c r="K4" s="57"/>
      <c r="L4" s="58"/>
      <c r="M4" s="58"/>
      <c r="N4" s="59"/>
      <c r="O4" s="60"/>
      <c r="P4" s="60"/>
      <c r="Q4" s="55"/>
      <c r="R4" s="55"/>
    </row>
    <row r="5" spans="1:20" s="7" customFormat="1" ht="34.5" customHeight="1" x14ac:dyDescent="0.3">
      <c r="A5" s="5"/>
      <c r="B5" s="6"/>
      <c r="C5" s="6"/>
      <c r="D5" s="9" t="s">
        <v>6</v>
      </c>
      <c r="E5" s="10" t="s">
        <v>7</v>
      </c>
      <c r="F5" s="11" t="s">
        <v>6</v>
      </c>
      <c r="G5" s="44" t="s">
        <v>7</v>
      </c>
      <c r="H5" s="61"/>
      <c r="I5" s="62"/>
      <c r="J5" s="63"/>
      <c r="K5" s="62"/>
      <c r="L5" s="64"/>
      <c r="M5" s="65"/>
      <c r="N5" s="59"/>
      <c r="O5" s="54"/>
      <c r="P5" s="54"/>
      <c r="Q5" s="55"/>
      <c r="R5" s="55"/>
    </row>
    <row r="6" spans="1:20" s="15" customFormat="1" ht="24.75" customHeight="1" x14ac:dyDescent="0.35">
      <c r="A6" s="12" t="s">
        <v>8</v>
      </c>
      <c r="B6" s="12">
        <f>'[1]миграция декабрь'!O7</f>
        <v>769521</v>
      </c>
      <c r="C6" s="12">
        <f>'[1]миграция декабрь'!O9</f>
        <v>9188.2674923751274</v>
      </c>
      <c r="D6" s="13">
        <f>'[1]миграция декабрь'!Q7</f>
        <v>170866</v>
      </c>
      <c r="E6" s="14">
        <f t="shared" ref="E6:E67" si="0">D6/B6*100</f>
        <v>22.204202354451667</v>
      </c>
      <c r="F6" s="14">
        <f>'[1]миграция декабрь'!R7</f>
        <v>598655</v>
      </c>
      <c r="G6" s="45">
        <f t="shared" ref="G6:G67" si="1">F6/B6*100</f>
        <v>77.795797645548333</v>
      </c>
      <c r="H6" s="66"/>
      <c r="I6" s="66"/>
      <c r="J6" s="66"/>
      <c r="K6" s="67"/>
      <c r="L6" s="67"/>
      <c r="M6" s="67"/>
      <c r="N6" s="68"/>
      <c r="O6" s="68"/>
      <c r="P6" s="68"/>
      <c r="Q6" s="69"/>
      <c r="R6" s="70"/>
    </row>
    <row r="7" spans="1:20" s="15" customFormat="1" ht="22.5" customHeight="1" x14ac:dyDescent="0.35">
      <c r="A7" s="16" t="s">
        <v>9</v>
      </c>
      <c r="B7" s="17">
        <f>'[1]миграция декабрь'!O10</f>
        <v>97707</v>
      </c>
      <c r="C7" s="17">
        <f>'[1]миграция декабрь'!O12</f>
        <v>11900.166835538907</v>
      </c>
      <c r="D7" s="18">
        <f>'[1]миграция декабрь'!Q10</f>
        <v>33195</v>
      </c>
      <c r="E7" s="19">
        <f t="shared" si="0"/>
        <v>33.974024379010714</v>
      </c>
      <c r="F7" s="19">
        <f>'[1]миграция декабрь'!R10</f>
        <v>64512</v>
      </c>
      <c r="G7" s="46">
        <f t="shared" si="1"/>
        <v>66.025975620989286</v>
      </c>
      <c r="H7" s="66"/>
      <c r="I7" s="66"/>
      <c r="J7" s="66"/>
      <c r="K7" s="67"/>
      <c r="L7" s="67"/>
      <c r="M7" s="67"/>
      <c r="N7" s="71"/>
      <c r="O7" s="71"/>
      <c r="P7" s="71"/>
      <c r="Q7" s="69"/>
      <c r="R7" s="70"/>
    </row>
    <row r="8" spans="1:20" s="24" customFormat="1" ht="22.5" customHeight="1" x14ac:dyDescent="0.35">
      <c r="A8" s="20" t="s">
        <v>10</v>
      </c>
      <c r="B8" s="21">
        <f>'[1]миграция декабрь'!O13</f>
        <v>20989</v>
      </c>
      <c r="C8" s="21">
        <f>'[1]миграция декабрь'!O15</f>
        <v>11763.012720949069</v>
      </c>
      <c r="D8" s="22">
        <f>'[1]миграция декабрь'!Q13</f>
        <v>6685</v>
      </c>
      <c r="E8" s="23">
        <f t="shared" si="0"/>
        <v>31.850016675401399</v>
      </c>
      <c r="F8" s="23">
        <f>'[1]миграция декабрь'!R13</f>
        <v>14304</v>
      </c>
      <c r="G8" s="47">
        <f t="shared" si="1"/>
        <v>68.149983324598594</v>
      </c>
      <c r="H8" s="66"/>
      <c r="I8" s="66"/>
      <c r="J8" s="66"/>
      <c r="K8" s="67"/>
      <c r="L8" s="67"/>
      <c r="M8" s="67"/>
      <c r="N8" s="72"/>
      <c r="O8" s="68"/>
      <c r="P8" s="68"/>
      <c r="Q8" s="69"/>
      <c r="R8" s="70"/>
      <c r="S8" s="15"/>
      <c r="T8" s="15"/>
    </row>
    <row r="9" spans="1:20" s="25" customFormat="1" ht="22.5" customHeight="1" x14ac:dyDescent="0.35">
      <c r="A9" s="20" t="s">
        <v>11</v>
      </c>
      <c r="B9" s="21">
        <f>'[1]миграция декабрь'!O16</f>
        <v>26333</v>
      </c>
      <c r="C9" s="21">
        <f>'[1]миграция декабрь'!O18</f>
        <v>11405.388182128887</v>
      </c>
      <c r="D9" s="22">
        <f>'[1]миграция декабрь'!Q16</f>
        <v>7635</v>
      </c>
      <c r="E9" s="23">
        <f t="shared" si="0"/>
        <v>28.994037899213914</v>
      </c>
      <c r="F9" s="23">
        <f>'[1]миграция декабрь'!R16</f>
        <v>18698</v>
      </c>
      <c r="G9" s="47">
        <f t="shared" si="1"/>
        <v>71.005962100786093</v>
      </c>
      <c r="H9" s="66"/>
      <c r="I9" s="66"/>
      <c r="J9" s="66"/>
      <c r="K9" s="67"/>
      <c r="L9" s="67"/>
      <c r="M9" s="67"/>
      <c r="N9" s="72"/>
      <c r="O9" s="68"/>
      <c r="P9" s="68"/>
      <c r="Q9" s="69"/>
      <c r="R9" s="70"/>
      <c r="S9" s="15"/>
      <c r="T9" s="15"/>
    </row>
    <row r="10" spans="1:20" s="25" customFormat="1" ht="22.5" customHeight="1" x14ac:dyDescent="0.35">
      <c r="A10" s="20" t="s">
        <v>12</v>
      </c>
      <c r="B10" s="21">
        <f>'[1]миграция декабрь'!O19</f>
        <v>24016</v>
      </c>
      <c r="C10" s="21">
        <f>'[1]миграция декабрь'!O21</f>
        <v>11517.694786808794</v>
      </c>
      <c r="D10" s="22">
        <f>'[1]миграция декабрь'!Q19</f>
        <v>9214</v>
      </c>
      <c r="E10" s="23">
        <f t="shared" si="0"/>
        <v>38.366089273817458</v>
      </c>
      <c r="F10" s="23">
        <f>'[1]миграция декабрь'!R19</f>
        <v>14802</v>
      </c>
      <c r="G10" s="47">
        <f t="shared" si="1"/>
        <v>61.633910726182549</v>
      </c>
      <c r="H10" s="66"/>
      <c r="I10" s="66"/>
      <c r="J10" s="66"/>
      <c r="K10" s="67"/>
      <c r="L10" s="67"/>
      <c r="M10" s="67"/>
      <c r="N10" s="72"/>
      <c r="O10" s="68"/>
      <c r="P10" s="68"/>
      <c r="Q10" s="69"/>
      <c r="R10" s="70"/>
      <c r="S10" s="15"/>
      <c r="T10" s="15"/>
    </row>
    <row r="11" spans="1:20" s="25" customFormat="1" ht="22.5" customHeight="1" x14ac:dyDescent="0.35">
      <c r="A11" s="20" t="s">
        <v>13</v>
      </c>
      <c r="B11" s="21">
        <f>'[1]миграция декабрь'!O22</f>
        <v>26369</v>
      </c>
      <c r="C11" s="21">
        <f>'[1]миграция декабрь'!O24</f>
        <v>12851.783609541508</v>
      </c>
      <c r="D11" s="22">
        <f>'[1]миграция декабрь'!Q22</f>
        <v>9661</v>
      </c>
      <c r="E11" s="23">
        <f t="shared" si="0"/>
        <v>36.637718533126019</v>
      </c>
      <c r="F11" s="23">
        <f>'[1]миграция декабрь'!R22</f>
        <v>16708</v>
      </c>
      <c r="G11" s="47">
        <f t="shared" si="1"/>
        <v>63.362281466873981</v>
      </c>
      <c r="H11" s="66"/>
      <c r="I11" s="66"/>
      <c r="J11" s="66"/>
      <c r="K11" s="67"/>
      <c r="L11" s="67"/>
      <c r="M11" s="67"/>
      <c r="N11" s="72"/>
      <c r="O11" s="68"/>
      <c r="P11" s="68"/>
      <c r="Q11" s="69"/>
      <c r="R11" s="70"/>
      <c r="S11" s="15"/>
      <c r="T11" s="15"/>
    </row>
    <row r="12" spans="1:20" s="15" customFormat="1" ht="22.5" customHeight="1" x14ac:dyDescent="0.35">
      <c r="A12" s="16" t="s">
        <v>14</v>
      </c>
      <c r="B12" s="17">
        <f>'[1]миграция декабрь'!O25</f>
        <v>118839</v>
      </c>
      <c r="C12" s="17">
        <f>'[1]миграция декабрь'!O27</f>
        <v>8979.5596815860117</v>
      </c>
      <c r="D12" s="18">
        <f>'[1]миграция декабрь'!Q25</f>
        <v>30199</v>
      </c>
      <c r="E12" s="19">
        <f t="shared" si="0"/>
        <v>25.411691448093638</v>
      </c>
      <c r="F12" s="19">
        <f>'[1]миграция декабрь'!R25</f>
        <v>88640</v>
      </c>
      <c r="G12" s="46">
        <f t="shared" si="1"/>
        <v>74.588308551906351</v>
      </c>
      <c r="H12" s="66"/>
      <c r="I12" s="66"/>
      <c r="J12" s="66"/>
      <c r="K12" s="67"/>
      <c r="L12" s="67"/>
      <c r="M12" s="67"/>
      <c r="N12" s="71"/>
      <c r="O12" s="71"/>
      <c r="P12" s="71"/>
      <c r="Q12" s="69"/>
      <c r="R12" s="70"/>
    </row>
    <row r="13" spans="1:20" ht="22.5" customHeight="1" x14ac:dyDescent="0.35">
      <c r="A13" s="20" t="s">
        <v>15</v>
      </c>
      <c r="B13" s="21">
        <f>'[1]миграция декабрь'!O28</f>
        <v>19773</v>
      </c>
      <c r="C13" s="21">
        <f>'[1]миграция декабрь'!O30</f>
        <v>9619.8916198857023</v>
      </c>
      <c r="D13" s="22">
        <f>'[1]миграция декабрь'!Q28</f>
        <v>7231</v>
      </c>
      <c r="E13" s="23">
        <f t="shared" si="0"/>
        <v>36.570070297880946</v>
      </c>
      <c r="F13" s="23">
        <f>'[1]миграция декабрь'!R28</f>
        <v>12542</v>
      </c>
      <c r="G13" s="47">
        <f t="shared" si="1"/>
        <v>63.429929702119047</v>
      </c>
      <c r="H13" s="66"/>
      <c r="I13" s="66"/>
      <c r="J13" s="66"/>
      <c r="K13" s="67"/>
      <c r="L13" s="67"/>
      <c r="M13" s="67"/>
      <c r="N13" s="72"/>
      <c r="O13" s="68"/>
      <c r="P13" s="68"/>
      <c r="Q13" s="69"/>
      <c r="R13" s="70"/>
      <c r="S13" s="15"/>
      <c r="T13" s="15"/>
    </row>
    <row r="14" spans="1:20" s="24" customFormat="1" ht="22.5" customHeight="1" x14ac:dyDescent="0.35">
      <c r="A14" s="20" t="s">
        <v>16</v>
      </c>
      <c r="B14" s="21">
        <f>'[1]миграция декабрь'!O31</f>
        <v>15431</v>
      </c>
      <c r="C14" s="26">
        <f>'[1]миграция декабрь'!O33</f>
        <v>9536.320782839739</v>
      </c>
      <c r="D14" s="22">
        <f>'[1]миграция декабрь'!Q31</f>
        <v>3819</v>
      </c>
      <c r="E14" s="23">
        <f t="shared" si="0"/>
        <v>24.748882120406972</v>
      </c>
      <c r="F14" s="23">
        <f>'[1]миграция декабрь'!R31</f>
        <v>11612</v>
      </c>
      <c r="G14" s="47">
        <f t="shared" si="1"/>
        <v>75.251117879593039</v>
      </c>
      <c r="H14" s="66"/>
      <c r="I14" s="66"/>
      <c r="J14" s="66"/>
      <c r="K14" s="67"/>
      <c r="L14" s="67"/>
      <c r="M14" s="67"/>
      <c r="N14" s="72"/>
      <c r="O14" s="68"/>
      <c r="P14" s="68"/>
      <c r="Q14" s="69"/>
      <c r="R14" s="70"/>
      <c r="S14" s="15"/>
      <c r="T14" s="15"/>
    </row>
    <row r="15" spans="1:20" s="24" customFormat="1" ht="22.5" customHeight="1" x14ac:dyDescent="0.35">
      <c r="A15" s="20" t="s">
        <v>17</v>
      </c>
      <c r="B15" s="21">
        <f>'[1]миграция декабрь'!O34</f>
        <v>18710</v>
      </c>
      <c r="C15" s="26">
        <f>'[1]миграция декабрь'!O36</f>
        <v>8906.9912346338861</v>
      </c>
      <c r="D15" s="22">
        <f>'[1]миграция декабрь'!Q34</f>
        <v>4622</v>
      </c>
      <c r="E15" s="23">
        <f t="shared" si="0"/>
        <v>24.703367183324428</v>
      </c>
      <c r="F15" s="23">
        <f>'[1]миграция декабрь'!R34</f>
        <v>14088</v>
      </c>
      <c r="G15" s="47">
        <f t="shared" si="1"/>
        <v>75.296632816675583</v>
      </c>
      <c r="H15" s="66"/>
      <c r="I15" s="66"/>
      <c r="J15" s="66"/>
      <c r="K15" s="67"/>
      <c r="L15" s="67"/>
      <c r="M15" s="67"/>
      <c r="N15" s="72"/>
      <c r="O15" s="68"/>
      <c r="P15" s="68"/>
      <c r="Q15" s="69"/>
      <c r="R15" s="70"/>
      <c r="S15" s="15"/>
      <c r="T15" s="15"/>
    </row>
    <row r="16" spans="1:20" s="24" customFormat="1" ht="22.5" customHeight="1" x14ac:dyDescent="0.35">
      <c r="A16" s="20" t="s">
        <v>18</v>
      </c>
      <c r="B16" s="21">
        <f>'[1]миграция декабрь'!O37</f>
        <v>8801</v>
      </c>
      <c r="C16" s="26">
        <f>'[1]миграция декабрь'!O39</f>
        <v>9066.4917622997382</v>
      </c>
      <c r="D16" s="22">
        <f>'[1]миграция декабрь'!Q37</f>
        <v>922</v>
      </c>
      <c r="E16" s="23">
        <f t="shared" si="0"/>
        <v>10.476082263379162</v>
      </c>
      <c r="F16" s="23">
        <f>'[1]миграция декабрь'!R37</f>
        <v>7879</v>
      </c>
      <c r="G16" s="47">
        <f t="shared" si="1"/>
        <v>89.523917736620845</v>
      </c>
      <c r="H16" s="66"/>
      <c r="I16" s="66"/>
      <c r="J16" s="66"/>
      <c r="K16" s="67"/>
      <c r="L16" s="67"/>
      <c r="M16" s="67"/>
      <c r="N16" s="72"/>
      <c r="O16" s="68"/>
      <c r="P16" s="68"/>
      <c r="Q16" s="69"/>
      <c r="R16" s="70"/>
      <c r="S16" s="15"/>
      <c r="T16" s="15"/>
    </row>
    <row r="17" spans="1:20" s="24" customFormat="1" ht="22.5" customHeight="1" x14ac:dyDescent="0.35">
      <c r="A17" s="20" t="s">
        <v>19</v>
      </c>
      <c r="B17" s="21">
        <f>'[1]миграция декабрь'!O40</f>
        <v>12492</v>
      </c>
      <c r="C17" s="26">
        <f>'[1]миграция декабрь'!O42</f>
        <v>8336.8659141850785</v>
      </c>
      <c r="D17" s="22">
        <f>'[1]миграция декабрь'!Q40</f>
        <v>3051</v>
      </c>
      <c r="E17" s="23">
        <f t="shared" si="0"/>
        <v>24.423631123919311</v>
      </c>
      <c r="F17" s="23">
        <f>'[1]миграция декабрь'!R40</f>
        <v>9441</v>
      </c>
      <c r="G17" s="47">
        <f t="shared" si="1"/>
        <v>75.576368876080693</v>
      </c>
      <c r="H17" s="66"/>
      <c r="I17" s="66"/>
      <c r="J17" s="66"/>
      <c r="K17" s="67"/>
      <c r="L17" s="67"/>
      <c r="M17" s="67"/>
      <c r="N17" s="72"/>
      <c r="O17" s="68"/>
      <c r="P17" s="68"/>
      <c r="Q17" s="69"/>
      <c r="R17" s="70"/>
      <c r="S17" s="15"/>
      <c r="T17" s="15"/>
    </row>
    <row r="18" spans="1:20" ht="22.5" customHeight="1" x14ac:dyDescent="0.35">
      <c r="A18" s="20" t="s">
        <v>20</v>
      </c>
      <c r="B18" s="21">
        <f>'[1]миграция декабрь'!O43</f>
        <v>6648</v>
      </c>
      <c r="C18" s="26">
        <f>'[1]миграция декабрь'!O45</f>
        <v>8498.8292719614929</v>
      </c>
      <c r="D18" s="22">
        <f>'[1]миграция декабрь'!Q43</f>
        <v>1889</v>
      </c>
      <c r="E18" s="23">
        <f t="shared" si="0"/>
        <v>28.414560770156438</v>
      </c>
      <c r="F18" s="23">
        <f>'[1]миграция декабрь'!R43</f>
        <v>4759</v>
      </c>
      <c r="G18" s="47">
        <f t="shared" si="1"/>
        <v>71.585439229843558</v>
      </c>
      <c r="H18" s="66"/>
      <c r="I18" s="66"/>
      <c r="J18" s="66"/>
      <c r="K18" s="67"/>
      <c r="L18" s="67"/>
      <c r="M18" s="67"/>
      <c r="N18" s="72"/>
      <c r="O18" s="68"/>
      <c r="P18" s="68"/>
      <c r="Q18" s="69"/>
      <c r="R18" s="70"/>
      <c r="S18" s="15"/>
      <c r="T18" s="15"/>
    </row>
    <row r="19" spans="1:20" s="24" customFormat="1" ht="22.5" customHeight="1" x14ac:dyDescent="0.35">
      <c r="A19" s="20" t="s">
        <v>21</v>
      </c>
      <c r="B19" s="21">
        <f>'[1]миграция декабрь'!O46</f>
        <v>21744</v>
      </c>
      <c r="C19" s="26">
        <f>'[1]миграция декабрь'!O48</f>
        <v>8702.8199043414279</v>
      </c>
      <c r="D19" s="22">
        <f>'[1]миграция декабрь'!Q46</f>
        <v>6371</v>
      </c>
      <c r="E19" s="23">
        <f t="shared" si="0"/>
        <v>29.300036791758643</v>
      </c>
      <c r="F19" s="23">
        <f>'[1]миграция декабрь'!R46</f>
        <v>15373</v>
      </c>
      <c r="G19" s="47">
        <f t="shared" si="1"/>
        <v>70.699963208241357</v>
      </c>
      <c r="H19" s="66"/>
      <c r="I19" s="66"/>
      <c r="J19" s="66"/>
      <c r="K19" s="67"/>
      <c r="L19" s="67"/>
      <c r="M19" s="67"/>
      <c r="N19" s="72"/>
      <c r="O19" s="68"/>
      <c r="P19" s="68"/>
      <c r="Q19" s="69"/>
      <c r="R19" s="70"/>
      <c r="S19" s="15"/>
      <c r="T19" s="15"/>
    </row>
    <row r="20" spans="1:20" ht="22.5" customHeight="1" x14ac:dyDescent="0.35">
      <c r="A20" s="20" t="s">
        <v>22</v>
      </c>
      <c r="B20" s="21">
        <f>'[1]миграция декабрь'!O49</f>
        <v>15240</v>
      </c>
      <c r="C20" s="26">
        <f>'[1]миграция декабрь'!O51</f>
        <v>8755.2721784776895</v>
      </c>
      <c r="D20" s="22">
        <f>'[1]миграция декабрь'!Q49</f>
        <v>2294</v>
      </c>
      <c r="E20" s="23">
        <f t="shared" si="0"/>
        <v>15.05249343832021</v>
      </c>
      <c r="F20" s="23">
        <f>'[1]миграция декабрь'!R49</f>
        <v>12946</v>
      </c>
      <c r="G20" s="47">
        <f t="shared" si="1"/>
        <v>84.947506561679788</v>
      </c>
      <c r="H20" s="66"/>
      <c r="I20" s="66"/>
      <c r="J20" s="66"/>
      <c r="K20" s="67"/>
      <c r="L20" s="67"/>
      <c r="M20" s="67"/>
      <c r="N20" s="72"/>
      <c r="O20" s="68"/>
      <c r="P20" s="68"/>
      <c r="Q20" s="69"/>
      <c r="R20" s="70"/>
      <c r="S20" s="15"/>
      <c r="T20" s="15"/>
    </row>
    <row r="21" spans="1:20" s="15" customFormat="1" ht="22.5" customHeight="1" x14ac:dyDescent="0.35">
      <c r="A21" s="16" t="s">
        <v>23</v>
      </c>
      <c r="B21" s="17">
        <f>'[1]миграция декабрь'!O52</f>
        <v>55476</v>
      </c>
      <c r="C21" s="17">
        <f>'[1]миграция декабрь'!O54</f>
        <v>10065.211136347249</v>
      </c>
      <c r="D21" s="18">
        <f>'[1]миграция декабрь'!Q52</f>
        <v>8058</v>
      </c>
      <c r="E21" s="19">
        <f t="shared" si="0"/>
        <v>14.525200086523901</v>
      </c>
      <c r="F21" s="19">
        <f>'[1]миграция декабрь'!R52</f>
        <v>47418</v>
      </c>
      <c r="G21" s="46">
        <f t="shared" si="1"/>
        <v>85.47479991347609</v>
      </c>
      <c r="H21" s="66"/>
      <c r="I21" s="66"/>
      <c r="J21" s="66"/>
      <c r="K21" s="67"/>
      <c r="L21" s="67"/>
      <c r="M21" s="67"/>
      <c r="N21" s="71"/>
      <c r="O21" s="71"/>
      <c r="P21" s="71"/>
      <c r="Q21" s="69"/>
      <c r="R21" s="70"/>
    </row>
    <row r="22" spans="1:20" s="24" customFormat="1" ht="22.5" customHeight="1" x14ac:dyDescent="0.35">
      <c r="A22" s="20" t="s">
        <v>24</v>
      </c>
      <c r="B22" s="21">
        <f>'[1]миграция декабрь'!O55</f>
        <v>18222</v>
      </c>
      <c r="C22" s="26">
        <f>'[1]миграция декабрь'!O57</f>
        <v>10739.381846120075</v>
      </c>
      <c r="D22" s="22">
        <f>'[1]миграция декабрь'!Q55</f>
        <v>2547</v>
      </c>
      <c r="E22" s="23">
        <f t="shared" si="0"/>
        <v>13.977609483042478</v>
      </c>
      <c r="F22" s="23">
        <f>'[1]миграция декабрь'!R55</f>
        <v>15675</v>
      </c>
      <c r="G22" s="47">
        <f t="shared" si="1"/>
        <v>86.022390516957529</v>
      </c>
      <c r="H22" s="66"/>
      <c r="I22" s="66"/>
      <c r="J22" s="66"/>
      <c r="K22" s="67"/>
      <c r="L22" s="67"/>
      <c r="M22" s="67"/>
      <c r="N22" s="72"/>
      <c r="O22" s="68"/>
      <c r="P22" s="68"/>
      <c r="Q22" s="69"/>
      <c r="R22" s="70"/>
      <c r="S22" s="15"/>
      <c r="T22" s="15"/>
    </row>
    <row r="23" spans="1:20" s="24" customFormat="1" ht="22.5" customHeight="1" x14ac:dyDescent="0.35">
      <c r="A23" s="20" t="s">
        <v>25</v>
      </c>
      <c r="B23" s="21">
        <f>'[1]миграция декабрь'!O58</f>
        <v>11721</v>
      </c>
      <c r="C23" s="26">
        <f>'[1]миграция декабрь'!O60</f>
        <v>10097.585188977049</v>
      </c>
      <c r="D23" s="22">
        <f>'[1]миграция декабрь'!Q58</f>
        <v>1686</v>
      </c>
      <c r="E23" s="23">
        <f t="shared" si="0"/>
        <v>14.384438187867929</v>
      </c>
      <c r="F23" s="23">
        <f>'[1]миграция декабрь'!R58</f>
        <v>10035</v>
      </c>
      <c r="G23" s="47">
        <f t="shared" si="1"/>
        <v>85.615561812132071</v>
      </c>
      <c r="H23" s="66"/>
      <c r="I23" s="66"/>
      <c r="J23" s="66"/>
      <c r="K23" s="67"/>
      <c r="L23" s="67"/>
      <c r="M23" s="67"/>
      <c r="N23" s="72"/>
      <c r="O23" s="68"/>
      <c r="P23" s="68"/>
      <c r="Q23" s="69"/>
      <c r="R23" s="70"/>
      <c r="S23" s="15"/>
      <c r="T23" s="15"/>
    </row>
    <row r="24" spans="1:20" s="25" customFormat="1" ht="22.5" customHeight="1" x14ac:dyDescent="0.35">
      <c r="A24" s="20" t="s">
        <v>26</v>
      </c>
      <c r="B24" s="21">
        <f>'[1]миграция декабрь'!O61</f>
        <v>6103</v>
      </c>
      <c r="C24" s="26">
        <f>'[1]миграция декабрь'!O63</f>
        <v>9758.2130099950846</v>
      </c>
      <c r="D24" s="22">
        <f>'[1]миграция декабрь'!Q61</f>
        <v>1173</v>
      </c>
      <c r="E24" s="23">
        <f t="shared" si="0"/>
        <v>19.220055710306408</v>
      </c>
      <c r="F24" s="23">
        <f>'[1]миграция декабрь'!R61</f>
        <v>4930</v>
      </c>
      <c r="G24" s="47">
        <f t="shared" si="1"/>
        <v>80.779944289693589</v>
      </c>
      <c r="H24" s="66"/>
      <c r="I24" s="66"/>
      <c r="J24" s="66"/>
      <c r="K24" s="67"/>
      <c r="L24" s="67"/>
      <c r="M24" s="67"/>
      <c r="N24" s="72"/>
      <c r="O24" s="68"/>
      <c r="P24" s="68"/>
      <c r="Q24" s="69"/>
      <c r="R24" s="73"/>
      <c r="S24" s="27"/>
      <c r="T24" s="27"/>
    </row>
    <row r="25" spans="1:20" ht="22.5" customHeight="1" x14ac:dyDescent="0.35">
      <c r="A25" s="20" t="s">
        <v>27</v>
      </c>
      <c r="B25" s="21">
        <f>'[1]миграция декабрь'!O64</f>
        <v>8362</v>
      </c>
      <c r="C25" s="26">
        <f>'[1]миграция декабрь'!O66</f>
        <v>9597.6002152595065</v>
      </c>
      <c r="D25" s="22">
        <f>'[1]миграция декабрь'!Q64</f>
        <v>1461</v>
      </c>
      <c r="E25" s="23">
        <f t="shared" si="0"/>
        <v>17.471896675436501</v>
      </c>
      <c r="F25" s="23">
        <f>'[1]миграция декабрь'!R64</f>
        <v>6901</v>
      </c>
      <c r="G25" s="47">
        <f t="shared" si="1"/>
        <v>82.528103324563503</v>
      </c>
      <c r="H25" s="66"/>
      <c r="I25" s="66"/>
      <c r="J25" s="66"/>
      <c r="K25" s="67"/>
      <c r="L25" s="67"/>
      <c r="M25" s="67"/>
      <c r="N25" s="72"/>
      <c r="O25" s="68"/>
      <c r="P25" s="68"/>
      <c r="Q25" s="69"/>
      <c r="R25" s="70"/>
      <c r="S25" s="15"/>
      <c r="T25" s="15"/>
    </row>
    <row r="26" spans="1:20" s="24" customFormat="1" ht="22.5" customHeight="1" x14ac:dyDescent="0.35">
      <c r="A26" s="20" t="s">
        <v>28</v>
      </c>
      <c r="B26" s="21">
        <f>'[1]миграция декабрь'!O67</f>
        <v>11068</v>
      </c>
      <c r="C26" s="26">
        <f>'[1]миграция декабрь'!O69</f>
        <v>9443.5610769786781</v>
      </c>
      <c r="D26" s="22">
        <f>'[1]миграция декабрь'!Q67</f>
        <v>1191</v>
      </c>
      <c r="E26" s="23">
        <f t="shared" si="0"/>
        <v>10.760751716660643</v>
      </c>
      <c r="F26" s="23">
        <f>'[1]миграция декабрь'!R67</f>
        <v>9877</v>
      </c>
      <c r="G26" s="47">
        <f t="shared" si="1"/>
        <v>89.23924828333935</v>
      </c>
      <c r="H26" s="66"/>
      <c r="I26" s="66"/>
      <c r="J26" s="66"/>
      <c r="K26" s="67"/>
      <c r="L26" s="67"/>
      <c r="M26" s="67"/>
      <c r="N26" s="72"/>
      <c r="O26" s="68"/>
      <c r="P26" s="68"/>
      <c r="Q26" s="69"/>
      <c r="R26" s="70"/>
      <c r="S26" s="15"/>
      <c r="T26" s="15"/>
    </row>
    <row r="27" spans="1:20" s="15" customFormat="1" ht="22.5" customHeight="1" x14ac:dyDescent="0.35">
      <c r="A27" s="16" t="s">
        <v>29</v>
      </c>
      <c r="B27" s="17">
        <f>'[1]миграция декабрь'!O70</f>
        <v>71628</v>
      </c>
      <c r="C27" s="17">
        <f>'[1]миграция декабрь'!O72</f>
        <v>8890.9636734238011</v>
      </c>
      <c r="D27" s="18">
        <f>'[1]миграция декабрь'!Q70</f>
        <v>13704</v>
      </c>
      <c r="E27" s="19">
        <f t="shared" si="0"/>
        <v>19.132182945216954</v>
      </c>
      <c r="F27" s="19">
        <f>'[1]миграция декабрь'!R70</f>
        <v>57924</v>
      </c>
      <c r="G27" s="46">
        <f t="shared" si="1"/>
        <v>80.867817054783046</v>
      </c>
      <c r="H27" s="66"/>
      <c r="I27" s="66"/>
      <c r="J27" s="66"/>
      <c r="K27" s="67"/>
      <c r="L27" s="67"/>
      <c r="M27" s="67"/>
      <c r="N27" s="71"/>
      <c r="O27" s="71"/>
      <c r="P27" s="71"/>
      <c r="Q27" s="69"/>
      <c r="R27" s="70"/>
    </row>
    <row r="28" spans="1:20" s="28" customFormat="1" ht="22.5" customHeight="1" x14ac:dyDescent="0.35">
      <c r="A28" s="20" t="s">
        <v>30</v>
      </c>
      <c r="B28" s="21">
        <f>'[1]миграция декабрь'!O73</f>
        <v>8710</v>
      </c>
      <c r="C28" s="21">
        <f>'[1]миграция декабрь'!O75</f>
        <v>10124.207577497129</v>
      </c>
      <c r="D28" s="22">
        <f>'[1]миграция декабрь'!Q73</f>
        <v>1304</v>
      </c>
      <c r="E28" s="23">
        <f t="shared" si="0"/>
        <v>14.971297359357061</v>
      </c>
      <c r="F28" s="23">
        <f>'[1]миграция декабрь'!R73</f>
        <v>7406</v>
      </c>
      <c r="G28" s="47">
        <f t="shared" si="1"/>
        <v>85.028702640642933</v>
      </c>
      <c r="H28" s="66"/>
      <c r="I28" s="66"/>
      <c r="J28" s="66"/>
      <c r="K28" s="67"/>
      <c r="L28" s="67"/>
      <c r="M28" s="67"/>
      <c r="N28" s="72"/>
      <c r="O28" s="68"/>
      <c r="P28" s="68"/>
      <c r="Q28" s="69"/>
      <c r="R28" s="70"/>
      <c r="S28" s="15"/>
      <c r="T28" s="15"/>
    </row>
    <row r="29" spans="1:20" ht="22.5" customHeight="1" x14ac:dyDescent="0.35">
      <c r="A29" s="20" t="s">
        <v>31</v>
      </c>
      <c r="B29" s="21">
        <f>'[1]миграция декабрь'!O76</f>
        <v>6613</v>
      </c>
      <c r="C29" s="26">
        <f>'[1]миграция декабрь'!O78</f>
        <v>9125.4556177226677</v>
      </c>
      <c r="D29" s="22">
        <f>'[1]миграция декабрь'!Q76</f>
        <v>410</v>
      </c>
      <c r="E29" s="23">
        <f t="shared" si="0"/>
        <v>6.199909269620445</v>
      </c>
      <c r="F29" s="23">
        <f>'[1]миграция декабрь'!R76</f>
        <v>6203</v>
      </c>
      <c r="G29" s="47">
        <f t="shared" si="1"/>
        <v>93.800090730379566</v>
      </c>
      <c r="H29" s="66"/>
      <c r="I29" s="66"/>
      <c r="J29" s="66"/>
      <c r="K29" s="67"/>
      <c r="L29" s="67"/>
      <c r="M29" s="67"/>
      <c r="N29" s="72"/>
      <c r="O29" s="68"/>
      <c r="P29" s="68"/>
      <c r="Q29" s="69"/>
      <c r="R29" s="70"/>
      <c r="S29" s="15"/>
      <c r="T29" s="15"/>
    </row>
    <row r="30" spans="1:20" ht="22.5" customHeight="1" x14ac:dyDescent="0.35">
      <c r="A30" s="20" t="s">
        <v>32</v>
      </c>
      <c r="B30" s="21">
        <f>'[1]миграция декабрь'!O79</f>
        <v>10593</v>
      </c>
      <c r="C30" s="26">
        <f>'[1]миграция декабрь'!O81</f>
        <v>8641.2292079675262</v>
      </c>
      <c r="D30" s="22">
        <f>'[1]миграция декабрь'!Q79</f>
        <v>1956</v>
      </c>
      <c r="E30" s="23">
        <f t="shared" si="0"/>
        <v>18.465024072500707</v>
      </c>
      <c r="F30" s="23">
        <f>'[1]миграция декабрь'!R79</f>
        <v>8637</v>
      </c>
      <c r="G30" s="47">
        <f t="shared" si="1"/>
        <v>81.534975927499289</v>
      </c>
      <c r="H30" s="66"/>
      <c r="I30" s="66"/>
      <c r="J30" s="66"/>
      <c r="K30" s="67"/>
      <c r="L30" s="67"/>
      <c r="M30" s="67"/>
      <c r="N30" s="72"/>
      <c r="O30" s="68"/>
      <c r="P30" s="68"/>
      <c r="Q30" s="69"/>
      <c r="R30" s="70"/>
      <c r="S30" s="15"/>
      <c r="T30" s="15"/>
    </row>
    <row r="31" spans="1:20" ht="22.5" customHeight="1" x14ac:dyDescent="0.35">
      <c r="A31" s="20" t="s">
        <v>33</v>
      </c>
      <c r="B31" s="21">
        <f>'[1]миграция декабрь'!O82</f>
        <v>13315</v>
      </c>
      <c r="C31" s="26">
        <f>'[1]миграция декабрь'!O84</f>
        <v>8996.99699586932</v>
      </c>
      <c r="D31" s="22">
        <f>'[1]миграция декабрь'!Q82</f>
        <v>2291</v>
      </c>
      <c r="E31" s="23">
        <f t="shared" si="0"/>
        <v>17.206158467893353</v>
      </c>
      <c r="F31" s="23">
        <f>'[1]миграция декабрь'!R82</f>
        <v>11024</v>
      </c>
      <c r="G31" s="47">
        <f t="shared" si="1"/>
        <v>82.793841532106654</v>
      </c>
      <c r="H31" s="66"/>
      <c r="I31" s="66"/>
      <c r="J31" s="66"/>
      <c r="K31" s="67"/>
      <c r="L31" s="67"/>
      <c r="M31" s="67"/>
      <c r="N31" s="72"/>
      <c r="O31" s="68"/>
      <c r="P31" s="68"/>
      <c r="Q31" s="69"/>
      <c r="R31" s="70"/>
      <c r="S31" s="15"/>
      <c r="T31" s="15"/>
    </row>
    <row r="32" spans="1:20" s="24" customFormat="1" ht="22.5" customHeight="1" x14ac:dyDescent="0.35">
      <c r="A32" s="20" t="s">
        <v>34</v>
      </c>
      <c r="B32" s="21">
        <f>'[1]миграция декабрь'!O85</f>
        <v>13477</v>
      </c>
      <c r="C32" s="26">
        <f>'[1]миграция декабрь'!O87</f>
        <v>8483.1707353268539</v>
      </c>
      <c r="D32" s="22">
        <f>'[1]миграция декабрь'!Q85</f>
        <v>3305</v>
      </c>
      <c r="E32" s="23">
        <f t="shared" si="0"/>
        <v>24.523261853528233</v>
      </c>
      <c r="F32" s="23">
        <f>'[1]миграция декабрь'!R85</f>
        <v>10172</v>
      </c>
      <c r="G32" s="47">
        <f t="shared" si="1"/>
        <v>75.47673814647176</v>
      </c>
      <c r="H32" s="66"/>
      <c r="I32" s="66"/>
      <c r="J32" s="66"/>
      <c r="K32" s="67"/>
      <c r="L32" s="67"/>
      <c r="M32" s="67"/>
      <c r="N32" s="72"/>
      <c r="O32" s="68"/>
      <c r="P32" s="68"/>
      <c r="Q32" s="69"/>
      <c r="R32" s="70"/>
      <c r="S32" s="15"/>
      <c r="T32" s="15"/>
    </row>
    <row r="33" spans="1:20" s="24" customFormat="1" ht="22.5" customHeight="1" x14ac:dyDescent="0.35">
      <c r="A33" s="20" t="s">
        <v>35</v>
      </c>
      <c r="B33" s="26">
        <f>'[1]миграция декабрь'!O88</f>
        <v>9633</v>
      </c>
      <c r="C33" s="26">
        <f>'[1]миграция декабрь'!O90</f>
        <v>8904.8127270839814</v>
      </c>
      <c r="D33" s="22">
        <f>'[1]миграция декабрь'!Q88</f>
        <v>1944</v>
      </c>
      <c r="E33" s="23">
        <f t="shared" si="0"/>
        <v>20.180629087511679</v>
      </c>
      <c r="F33" s="23">
        <f>'[1]миграция декабрь'!R88</f>
        <v>7689</v>
      </c>
      <c r="G33" s="47">
        <f t="shared" si="1"/>
        <v>79.819370912488324</v>
      </c>
      <c r="H33" s="66"/>
      <c r="I33" s="66"/>
      <c r="J33" s="66"/>
      <c r="K33" s="67"/>
      <c r="L33" s="67"/>
      <c r="M33" s="67"/>
      <c r="N33" s="74"/>
      <c r="O33" s="68"/>
      <c r="P33" s="68"/>
      <c r="Q33" s="69"/>
      <c r="R33" s="70"/>
      <c r="S33" s="15"/>
      <c r="T33" s="15"/>
    </row>
    <row r="34" spans="1:20" s="24" customFormat="1" ht="22.5" customHeight="1" x14ac:dyDescent="0.35">
      <c r="A34" s="20" t="s">
        <v>36</v>
      </c>
      <c r="B34" s="26">
        <f>'[1]миграция декабрь'!O91</f>
        <v>9287</v>
      </c>
      <c r="C34" s="26">
        <f>'[1]миграция декабрь'!O93</f>
        <v>8277.608592656401</v>
      </c>
      <c r="D34" s="22">
        <f>'[1]миграция декабрь'!Q91</f>
        <v>2494</v>
      </c>
      <c r="E34" s="23">
        <f t="shared" si="0"/>
        <v>26.854743189404545</v>
      </c>
      <c r="F34" s="23">
        <f>'[1]миграция декабрь'!R91</f>
        <v>6793</v>
      </c>
      <c r="G34" s="47">
        <f t="shared" si="1"/>
        <v>73.145256810595455</v>
      </c>
      <c r="H34" s="66"/>
      <c r="I34" s="66"/>
      <c r="J34" s="66"/>
      <c r="K34" s="67"/>
      <c r="L34" s="67"/>
      <c r="M34" s="67"/>
      <c r="N34" s="74"/>
      <c r="O34" s="68"/>
      <c r="P34" s="68"/>
      <c r="Q34" s="69"/>
      <c r="R34" s="70"/>
      <c r="S34" s="15"/>
      <c r="T34" s="15"/>
    </row>
    <row r="35" spans="1:20" s="15" customFormat="1" ht="22.5" customHeight="1" x14ac:dyDescent="0.35">
      <c r="A35" s="17" t="s">
        <v>37</v>
      </c>
      <c r="B35" s="17">
        <f>'[1]миграция декабрь'!O94</f>
        <v>34082</v>
      </c>
      <c r="C35" s="17">
        <f>'[1]миграция декабрь'!O96</f>
        <v>8542.7899184320177</v>
      </c>
      <c r="D35" s="18">
        <f>'[1]миграция декабрь'!Q94</f>
        <v>4330</v>
      </c>
      <c r="E35" s="19">
        <f t="shared" si="0"/>
        <v>12.704653482776832</v>
      </c>
      <c r="F35" s="19">
        <f>'[1]миграция декабрь'!R94</f>
        <v>29752</v>
      </c>
      <c r="G35" s="46">
        <f t="shared" si="1"/>
        <v>87.295346517223166</v>
      </c>
      <c r="H35" s="66"/>
      <c r="I35" s="66"/>
      <c r="J35" s="66"/>
      <c r="K35" s="67"/>
      <c r="L35" s="67"/>
      <c r="M35" s="67"/>
      <c r="N35" s="71"/>
      <c r="O35" s="71"/>
      <c r="P35" s="71"/>
      <c r="Q35" s="69"/>
      <c r="R35" s="70"/>
    </row>
    <row r="36" spans="1:20" s="25" customFormat="1" ht="22.5" customHeight="1" x14ac:dyDescent="0.35">
      <c r="A36" s="26" t="s">
        <v>38</v>
      </c>
      <c r="B36" s="26">
        <f>'[1]миграция декабрь'!O97</f>
        <v>7556</v>
      </c>
      <c r="C36" s="26">
        <f>'[1]миграция декабрь'!O99</f>
        <v>8504.3561408152455</v>
      </c>
      <c r="D36" s="22">
        <f>'[1]миграция декабрь'!Q97</f>
        <v>991</v>
      </c>
      <c r="E36" s="23">
        <f t="shared" si="0"/>
        <v>13.115404976177873</v>
      </c>
      <c r="F36" s="23">
        <f>'[1]миграция декабрь'!R97</f>
        <v>6565</v>
      </c>
      <c r="G36" s="47">
        <f t="shared" si="1"/>
        <v>86.884595023822129</v>
      </c>
      <c r="H36" s="66"/>
      <c r="I36" s="66"/>
      <c r="J36" s="66"/>
      <c r="K36" s="67"/>
      <c r="L36" s="67"/>
      <c r="M36" s="67"/>
      <c r="N36" s="74"/>
      <c r="O36" s="68"/>
      <c r="P36" s="68"/>
      <c r="Q36" s="69"/>
      <c r="R36" s="73"/>
      <c r="S36" s="27"/>
      <c r="T36" s="27"/>
    </row>
    <row r="37" spans="1:20" ht="22.5" customHeight="1" x14ac:dyDescent="0.35">
      <c r="A37" s="26" t="s">
        <v>39</v>
      </c>
      <c r="B37" s="26">
        <f>'[1]миграция декабрь'!O100</f>
        <v>8473</v>
      </c>
      <c r="C37" s="26">
        <f>'[1]миграция декабрь'!O102</f>
        <v>8261.6865336952669</v>
      </c>
      <c r="D37" s="22">
        <f>'[1]миграция декабрь'!Q100</f>
        <v>1231</v>
      </c>
      <c r="E37" s="23">
        <f t="shared" si="0"/>
        <v>14.528502301428064</v>
      </c>
      <c r="F37" s="23">
        <f>'[1]миграция декабрь'!R100</f>
        <v>7242</v>
      </c>
      <c r="G37" s="47">
        <f t="shared" si="1"/>
        <v>85.471497698571923</v>
      </c>
      <c r="H37" s="66"/>
      <c r="I37" s="66"/>
      <c r="J37" s="66"/>
      <c r="K37" s="67"/>
      <c r="L37" s="67"/>
      <c r="M37" s="67"/>
      <c r="N37" s="74"/>
      <c r="O37" s="68"/>
      <c r="P37" s="68"/>
      <c r="Q37" s="69"/>
      <c r="R37" s="70"/>
      <c r="S37" s="15"/>
      <c r="T37" s="15"/>
    </row>
    <row r="38" spans="1:20" s="24" customFormat="1" ht="22.5" customHeight="1" x14ac:dyDescent="0.35">
      <c r="A38" s="26" t="s">
        <v>40</v>
      </c>
      <c r="B38" s="26">
        <f>'[1]миграция декабрь'!O103</f>
        <v>4041</v>
      </c>
      <c r="C38" s="26">
        <f>'[1]миграция декабрь'!O105</f>
        <v>8306.4639940608758</v>
      </c>
      <c r="D38" s="22">
        <f>'[1]миграция декабрь'!Q103</f>
        <v>727</v>
      </c>
      <c r="E38" s="23">
        <f t="shared" si="0"/>
        <v>17.990596387032912</v>
      </c>
      <c r="F38" s="23">
        <f>'[1]миграция декабрь'!R103</f>
        <v>3314</v>
      </c>
      <c r="G38" s="47">
        <f t="shared" si="1"/>
        <v>82.009403612967091</v>
      </c>
      <c r="H38" s="66"/>
      <c r="I38" s="66"/>
      <c r="J38" s="66"/>
      <c r="K38" s="67"/>
      <c r="L38" s="67"/>
      <c r="M38" s="67"/>
      <c r="N38" s="74"/>
      <c r="O38" s="68"/>
      <c r="P38" s="68"/>
      <c r="Q38" s="69"/>
      <c r="R38" s="70"/>
      <c r="S38" s="15"/>
      <c r="T38" s="15"/>
    </row>
    <row r="39" spans="1:20" s="24" customFormat="1" ht="22.5" customHeight="1" x14ac:dyDescent="0.35">
      <c r="A39" s="26" t="s">
        <v>41</v>
      </c>
      <c r="B39" s="26">
        <f>'[1]миграция декабрь'!O106</f>
        <v>14012</v>
      </c>
      <c r="C39" s="26">
        <f>'[1]миграция декабрь'!O108</f>
        <v>8801.6528689694551</v>
      </c>
      <c r="D39" s="22">
        <f>'[1]миграция декабрь'!Q106</f>
        <v>1381</v>
      </c>
      <c r="E39" s="23">
        <f t="shared" si="0"/>
        <v>9.8558378532686266</v>
      </c>
      <c r="F39" s="23">
        <f>'[1]миграция декабрь'!R106</f>
        <v>12631</v>
      </c>
      <c r="G39" s="47">
        <f t="shared" si="1"/>
        <v>90.144162146731375</v>
      </c>
      <c r="H39" s="66"/>
      <c r="I39" s="66"/>
      <c r="J39" s="66"/>
      <c r="K39" s="67"/>
      <c r="L39" s="67"/>
      <c r="M39" s="67"/>
      <c r="N39" s="74"/>
      <c r="O39" s="68"/>
      <c r="P39" s="68"/>
      <c r="Q39" s="69"/>
      <c r="R39" s="70"/>
      <c r="S39" s="15"/>
      <c r="T39" s="15"/>
    </row>
    <row r="40" spans="1:20" s="27" customFormat="1" ht="22.5" customHeight="1" x14ac:dyDescent="0.35">
      <c r="A40" s="29" t="s">
        <v>42</v>
      </c>
      <c r="B40" s="30">
        <f>'[1]миграция декабрь'!O109</f>
        <v>28515</v>
      </c>
      <c r="C40" s="12">
        <f>'[1]миграция декабрь'!O111</f>
        <v>8884.5840785551463</v>
      </c>
      <c r="D40" s="13">
        <f>'[1]миграция декабрь'!Q109</f>
        <v>7081</v>
      </c>
      <c r="E40" s="14">
        <f t="shared" si="0"/>
        <v>24.832544274943015</v>
      </c>
      <c r="F40" s="14">
        <f>'[1]миграция декабрь'!R109</f>
        <v>21434</v>
      </c>
      <c r="G40" s="45">
        <f t="shared" si="1"/>
        <v>75.167455725056982</v>
      </c>
      <c r="H40" s="66"/>
      <c r="I40" s="66"/>
      <c r="J40" s="66"/>
      <c r="K40" s="67"/>
      <c r="L40" s="67"/>
      <c r="M40" s="67"/>
      <c r="N40" s="75"/>
      <c r="O40" s="68"/>
      <c r="P40" s="68"/>
      <c r="Q40" s="69"/>
      <c r="R40" s="73"/>
    </row>
    <row r="41" spans="1:20" s="15" customFormat="1" ht="22.5" customHeight="1" x14ac:dyDescent="0.35">
      <c r="A41" s="16" t="s">
        <v>43</v>
      </c>
      <c r="B41" s="17">
        <f>'[1]миграция декабрь'!O112</f>
        <v>152749</v>
      </c>
      <c r="C41" s="17">
        <f>'[1]миграция декабрь'!O114</f>
        <v>8420.2934618229901</v>
      </c>
      <c r="D41" s="18">
        <f>'[1]миграция декабрь'!Q112</f>
        <v>32212</v>
      </c>
      <c r="E41" s="19">
        <f t="shared" si="0"/>
        <v>21.088190430051913</v>
      </c>
      <c r="F41" s="19">
        <f>'[1]миграция декабрь'!R112</f>
        <v>120537</v>
      </c>
      <c r="G41" s="46">
        <f t="shared" si="1"/>
        <v>78.91180956994809</v>
      </c>
      <c r="H41" s="66"/>
      <c r="I41" s="66"/>
      <c r="J41" s="66"/>
      <c r="K41" s="67"/>
      <c r="L41" s="67"/>
      <c r="M41" s="67"/>
      <c r="N41" s="71"/>
      <c r="O41" s="71"/>
      <c r="P41" s="71"/>
      <c r="Q41" s="69"/>
      <c r="R41" s="70"/>
    </row>
    <row r="42" spans="1:20" s="24" customFormat="1" ht="22.5" customHeight="1" x14ac:dyDescent="0.35">
      <c r="A42" s="20" t="s">
        <v>44</v>
      </c>
      <c r="B42" s="26">
        <f>'[1]миграция декабрь'!O115</f>
        <v>11816</v>
      </c>
      <c r="C42" s="26">
        <f>'[1]миграция декабрь'!O117</f>
        <v>9507.630501015572</v>
      </c>
      <c r="D42" s="22">
        <f>'[1]миграция декабрь'!Q115</f>
        <v>2789</v>
      </c>
      <c r="E42" s="23">
        <f t="shared" si="0"/>
        <v>23.603588354773191</v>
      </c>
      <c r="F42" s="23">
        <f>'[1]миграция декабрь'!R115</f>
        <v>9027</v>
      </c>
      <c r="G42" s="47">
        <f t="shared" si="1"/>
        <v>76.39641164522682</v>
      </c>
      <c r="H42" s="66"/>
      <c r="I42" s="66"/>
      <c r="J42" s="66"/>
      <c r="K42" s="67"/>
      <c r="L42" s="67"/>
      <c r="M42" s="67"/>
      <c r="N42" s="74"/>
      <c r="O42" s="68"/>
      <c r="P42" s="68"/>
      <c r="Q42" s="69"/>
      <c r="R42" s="70"/>
      <c r="S42" s="15"/>
      <c r="T42" s="15"/>
    </row>
    <row r="43" spans="1:20" s="24" customFormat="1" ht="22.5" customHeight="1" x14ac:dyDescent="0.35">
      <c r="A43" s="20" t="s">
        <v>45</v>
      </c>
      <c r="B43" s="26">
        <f>'[1]миграция декабрь'!O118</f>
        <v>16798</v>
      </c>
      <c r="C43" s="21">
        <f>'[1]миграция декабрь'!O120</f>
        <v>8240.4288605786405</v>
      </c>
      <c r="D43" s="22">
        <f>'[1]миграция декабрь'!Q118</f>
        <v>3403</v>
      </c>
      <c r="E43" s="23">
        <f t="shared" si="0"/>
        <v>20.258364090963209</v>
      </c>
      <c r="F43" s="23">
        <f>'[1]миграция декабрь'!R118</f>
        <v>13395</v>
      </c>
      <c r="G43" s="47">
        <f t="shared" si="1"/>
        <v>79.741635909036788</v>
      </c>
      <c r="H43" s="66"/>
      <c r="I43" s="66"/>
      <c r="J43" s="66"/>
      <c r="K43" s="67"/>
      <c r="L43" s="67"/>
      <c r="M43" s="67"/>
      <c r="N43" s="74"/>
      <c r="O43" s="68"/>
      <c r="P43" s="68"/>
      <c r="Q43" s="69"/>
      <c r="R43" s="70"/>
      <c r="S43" s="15"/>
      <c r="T43" s="15"/>
    </row>
    <row r="44" spans="1:20" ht="22.5" customHeight="1" x14ac:dyDescent="0.35">
      <c r="A44" s="20" t="s">
        <v>46</v>
      </c>
      <c r="B44" s="26">
        <f>'[1]миграция декабрь'!O121</f>
        <v>12000</v>
      </c>
      <c r="C44" s="26">
        <f>'[1]миграция декабрь'!O123</f>
        <v>9253.7975000000006</v>
      </c>
      <c r="D44" s="22">
        <f>'[1]миграция декабрь'!Q121</f>
        <v>2865</v>
      </c>
      <c r="E44" s="23">
        <f t="shared" si="0"/>
        <v>23.875</v>
      </c>
      <c r="F44" s="23">
        <f>'[1]миграция декабрь'!R121</f>
        <v>9135</v>
      </c>
      <c r="G44" s="47">
        <f t="shared" si="1"/>
        <v>76.125</v>
      </c>
      <c r="H44" s="66"/>
      <c r="I44" s="66"/>
      <c r="J44" s="66"/>
      <c r="K44" s="67"/>
      <c r="L44" s="67"/>
      <c r="M44" s="67"/>
      <c r="N44" s="74"/>
      <c r="O44" s="68"/>
      <c r="P44" s="68"/>
      <c r="Q44" s="69"/>
      <c r="R44" s="70"/>
      <c r="S44" s="15"/>
      <c r="T44" s="15"/>
    </row>
    <row r="45" spans="1:20" s="24" customFormat="1" ht="22.5" customHeight="1" x14ac:dyDescent="0.35">
      <c r="A45" s="20" t="s">
        <v>47</v>
      </c>
      <c r="B45" s="26">
        <f>'[1]миграция декабрь'!O124</f>
        <v>46609</v>
      </c>
      <c r="C45" s="21">
        <f>'[1]миграция декабрь'!O126</f>
        <v>7866.2289686541226</v>
      </c>
      <c r="D45" s="22">
        <f>'[1]миграция декабрь'!Q124</f>
        <v>10434</v>
      </c>
      <c r="E45" s="23">
        <f t="shared" si="0"/>
        <v>22.386234418245404</v>
      </c>
      <c r="F45" s="23">
        <f>'[1]миграция декабрь'!R124</f>
        <v>36175</v>
      </c>
      <c r="G45" s="47">
        <f t="shared" si="1"/>
        <v>77.613765581754606</v>
      </c>
      <c r="H45" s="66"/>
      <c r="I45" s="66"/>
      <c r="J45" s="66"/>
      <c r="K45" s="67"/>
      <c r="L45" s="67"/>
      <c r="M45" s="67"/>
      <c r="N45" s="74"/>
      <c r="O45" s="68"/>
      <c r="P45" s="68"/>
      <c r="Q45" s="69"/>
      <c r="R45" s="70"/>
      <c r="S45" s="15"/>
      <c r="T45" s="15"/>
    </row>
    <row r="46" spans="1:20" s="25" customFormat="1" ht="22.5" customHeight="1" x14ac:dyDescent="0.35">
      <c r="A46" s="20" t="s">
        <v>48</v>
      </c>
      <c r="B46" s="21">
        <f>'[1]миграция декабрь'!O127</f>
        <v>31271</v>
      </c>
      <c r="C46" s="26">
        <f>'[1]миграция декабрь'!O129</f>
        <v>8575.7937386076555</v>
      </c>
      <c r="D46" s="22">
        <f>'[1]миграция декабрь'!Q127</f>
        <v>4644</v>
      </c>
      <c r="E46" s="23">
        <f t="shared" si="0"/>
        <v>14.850820248792813</v>
      </c>
      <c r="F46" s="23">
        <f>'[1]миграция декабрь'!R127</f>
        <v>26627</v>
      </c>
      <c r="G46" s="47">
        <f t="shared" si="1"/>
        <v>85.1491797512072</v>
      </c>
      <c r="H46" s="66"/>
      <c r="I46" s="66"/>
      <c r="J46" s="66"/>
      <c r="K46" s="67"/>
      <c r="L46" s="67"/>
      <c r="M46" s="67"/>
      <c r="N46" s="72"/>
      <c r="O46" s="68"/>
      <c r="P46" s="68"/>
      <c r="Q46" s="69"/>
      <c r="R46" s="70"/>
      <c r="S46" s="15"/>
      <c r="T46" s="15"/>
    </row>
    <row r="47" spans="1:20" ht="22.5" customHeight="1" x14ac:dyDescent="0.35">
      <c r="A47" s="20" t="s">
        <v>49</v>
      </c>
      <c r="B47" s="26">
        <f>'[1]миграция декабрь'!O130</f>
        <v>29019</v>
      </c>
      <c r="C47" s="26">
        <f>'[1]миграция декабрь'!O132</f>
        <v>8204.1392535924733</v>
      </c>
      <c r="D47" s="22">
        <f>'[1]миграция декабрь'!Q130</f>
        <v>7403</v>
      </c>
      <c r="E47" s="23">
        <f t="shared" si="0"/>
        <v>25.510872187187704</v>
      </c>
      <c r="F47" s="23">
        <f>'[1]миграция декабрь'!R130</f>
        <v>21616</v>
      </c>
      <c r="G47" s="47">
        <f t="shared" si="1"/>
        <v>74.489127812812299</v>
      </c>
      <c r="H47" s="66"/>
      <c r="I47" s="66"/>
      <c r="J47" s="66"/>
      <c r="K47" s="67"/>
      <c r="L47" s="67"/>
      <c r="M47" s="67"/>
      <c r="N47" s="74"/>
      <c r="O47" s="68"/>
      <c r="P47" s="68"/>
      <c r="Q47" s="69"/>
      <c r="R47" s="70"/>
      <c r="S47" s="15"/>
      <c r="T47" s="15"/>
    </row>
    <row r="48" spans="1:20" s="24" customFormat="1" ht="22.5" customHeight="1" x14ac:dyDescent="0.35">
      <c r="A48" s="20" t="s">
        <v>50</v>
      </c>
      <c r="B48" s="26">
        <f>'[1]миграция декабрь'!O133</f>
        <v>5236</v>
      </c>
      <c r="C48" s="26">
        <f>'[1]миграция декабрь'!O135</f>
        <v>9834.6678762414049</v>
      </c>
      <c r="D48" s="22">
        <f>'[1]миграция декабрь'!Q133</f>
        <v>674</v>
      </c>
      <c r="E48" s="23">
        <f t="shared" si="0"/>
        <v>12.872421695951108</v>
      </c>
      <c r="F48" s="23">
        <f>'[1]миграция декабрь'!R133</f>
        <v>4562</v>
      </c>
      <c r="G48" s="47">
        <f t="shared" si="1"/>
        <v>87.127578304048896</v>
      </c>
      <c r="H48" s="66"/>
      <c r="I48" s="66"/>
      <c r="J48" s="66"/>
      <c r="K48" s="67"/>
      <c r="L48" s="67"/>
      <c r="M48" s="67"/>
      <c r="N48" s="74"/>
      <c r="O48" s="68"/>
      <c r="P48" s="68"/>
      <c r="Q48" s="69"/>
      <c r="R48" s="70"/>
      <c r="S48" s="15"/>
      <c r="T48" s="15"/>
    </row>
    <row r="49" spans="1:20" s="15" customFormat="1" ht="22.5" customHeight="1" x14ac:dyDescent="0.35">
      <c r="A49" s="16" t="s">
        <v>51</v>
      </c>
      <c r="B49" s="17">
        <f>'[1]миграция декабрь'!O136</f>
        <v>67746</v>
      </c>
      <c r="C49" s="17">
        <f>'[1]миграция декабрь'!O138</f>
        <v>8960.8609512000712</v>
      </c>
      <c r="D49" s="18">
        <f>'[1]миграция декабрь'!Q136</f>
        <v>18444</v>
      </c>
      <c r="E49" s="19">
        <f t="shared" si="0"/>
        <v>27.225223629439377</v>
      </c>
      <c r="F49" s="19">
        <f>'[1]миграция декабрь'!R136</f>
        <v>49302</v>
      </c>
      <c r="G49" s="46">
        <f t="shared" si="1"/>
        <v>72.77477637056063</v>
      </c>
      <c r="H49" s="66"/>
      <c r="I49" s="66"/>
      <c r="J49" s="66"/>
      <c r="K49" s="67"/>
      <c r="L49" s="67"/>
      <c r="M49" s="67"/>
      <c r="N49" s="71"/>
      <c r="O49" s="71"/>
      <c r="P49" s="71"/>
      <c r="Q49" s="69"/>
      <c r="R49" s="70"/>
    </row>
    <row r="50" spans="1:20" s="24" customFormat="1" ht="22.5" customHeight="1" x14ac:dyDescent="0.35">
      <c r="A50" s="20" t="s">
        <v>52</v>
      </c>
      <c r="B50" s="26">
        <f>'[1]миграция декабрь'!O139</f>
        <v>7145</v>
      </c>
      <c r="C50" s="26">
        <f>'[1]миграция декабрь'!O141</f>
        <v>8489.8806158152547</v>
      </c>
      <c r="D50" s="22">
        <f>'[1]миграция декабрь'!Q139</f>
        <v>1449</v>
      </c>
      <c r="E50" s="23">
        <f t="shared" si="0"/>
        <v>20.279916025192442</v>
      </c>
      <c r="F50" s="23">
        <f>'[1]миграция декабрь'!R139</f>
        <v>5696</v>
      </c>
      <c r="G50" s="47">
        <f t="shared" si="1"/>
        <v>79.720083974807551</v>
      </c>
      <c r="H50" s="66"/>
      <c r="I50" s="66"/>
      <c r="J50" s="66"/>
      <c r="K50" s="67"/>
      <c r="L50" s="67"/>
      <c r="M50" s="67"/>
      <c r="N50" s="74"/>
      <c r="O50" s="68"/>
      <c r="P50" s="68"/>
      <c r="Q50" s="69"/>
      <c r="R50" s="70"/>
      <c r="S50" s="15"/>
      <c r="T50" s="15"/>
    </row>
    <row r="51" spans="1:20" s="25" customFormat="1" ht="22.5" customHeight="1" x14ac:dyDescent="0.35">
      <c r="A51" s="20" t="s">
        <v>53</v>
      </c>
      <c r="B51" s="26">
        <f>'[1]миграция декабрь'!O142</f>
        <v>2674</v>
      </c>
      <c r="C51" s="26">
        <f>'[1]миграция декабрь'!O144</f>
        <v>9114.0056095736727</v>
      </c>
      <c r="D51" s="22">
        <f>'[1]миграция декабрь'!Q142</f>
        <v>766</v>
      </c>
      <c r="E51" s="23">
        <f t="shared" si="0"/>
        <v>28.646222887060585</v>
      </c>
      <c r="F51" s="23">
        <f>'[1]миграция декабрь'!R142</f>
        <v>1908</v>
      </c>
      <c r="G51" s="47">
        <f t="shared" si="1"/>
        <v>71.353777112939426</v>
      </c>
      <c r="H51" s="66"/>
      <c r="I51" s="66"/>
      <c r="J51" s="66"/>
      <c r="K51" s="67"/>
      <c r="L51" s="67"/>
      <c r="M51" s="67"/>
      <c r="N51" s="74"/>
      <c r="O51" s="68"/>
      <c r="P51" s="68"/>
      <c r="Q51" s="69"/>
      <c r="R51" s="70"/>
      <c r="S51" s="15"/>
      <c r="T51" s="15"/>
    </row>
    <row r="52" spans="1:20" s="25" customFormat="1" ht="22.5" customHeight="1" x14ac:dyDescent="0.35">
      <c r="A52" s="20" t="s">
        <v>54</v>
      </c>
      <c r="B52" s="26">
        <f>'[1]миграция декабрь'!O145</f>
        <v>14330</v>
      </c>
      <c r="C52" s="26">
        <f>'[1]миграция декабрь'!O147</f>
        <v>9772.5210746685279</v>
      </c>
      <c r="D52" s="22">
        <f>'[1]миграция декабрь'!Q145</f>
        <v>2898</v>
      </c>
      <c r="E52" s="23">
        <f t="shared" si="0"/>
        <v>20.223307745987441</v>
      </c>
      <c r="F52" s="23">
        <f>'[1]миграция декабрь'!R145</f>
        <v>11432</v>
      </c>
      <c r="G52" s="47">
        <f t="shared" si="1"/>
        <v>79.776692254012559</v>
      </c>
      <c r="H52" s="66"/>
      <c r="I52" s="66"/>
      <c r="J52" s="66"/>
      <c r="K52" s="67"/>
      <c r="L52" s="67"/>
      <c r="M52" s="67"/>
      <c r="N52" s="74"/>
      <c r="O52" s="68"/>
      <c r="P52" s="68"/>
      <c r="Q52" s="69"/>
      <c r="R52" s="73"/>
      <c r="S52" s="27"/>
      <c r="T52" s="27"/>
    </row>
    <row r="53" spans="1:20" ht="22.5" customHeight="1" x14ac:dyDescent="0.35">
      <c r="A53" s="20" t="s">
        <v>55</v>
      </c>
      <c r="B53" s="26">
        <f>'[1]миграция декабрь'!O148</f>
        <v>25372</v>
      </c>
      <c r="C53" s="26">
        <f>'[1]миграция декабрь'!O150</f>
        <v>8715.28066372379</v>
      </c>
      <c r="D53" s="22">
        <f>'[1]миграция декабрь'!Q148</f>
        <v>6755</v>
      </c>
      <c r="E53" s="23">
        <f t="shared" si="0"/>
        <v>26.623837300961689</v>
      </c>
      <c r="F53" s="23">
        <f>'[1]миграция декабрь'!R148</f>
        <v>18617</v>
      </c>
      <c r="G53" s="47">
        <f t="shared" si="1"/>
        <v>73.376162699038304</v>
      </c>
      <c r="H53" s="66"/>
      <c r="I53" s="66"/>
      <c r="J53" s="66"/>
      <c r="K53" s="67"/>
      <c r="L53" s="67"/>
      <c r="M53" s="67"/>
      <c r="N53" s="74"/>
      <c r="O53" s="68"/>
      <c r="P53" s="68"/>
      <c r="Q53" s="69"/>
      <c r="R53" s="70"/>
      <c r="S53" s="15"/>
      <c r="T53" s="15"/>
    </row>
    <row r="54" spans="1:20" s="25" customFormat="1" ht="22.5" customHeight="1" x14ac:dyDescent="0.35">
      <c r="A54" s="20" t="s">
        <v>56</v>
      </c>
      <c r="B54" s="26">
        <f>'[1]миграция декабрь'!O151</f>
        <v>18225</v>
      </c>
      <c r="C54" s="26">
        <f>'[1]миграция декабрь'!O153</f>
        <v>8826.7275720164616</v>
      </c>
      <c r="D54" s="22">
        <f>'[1]миграция декабрь'!Q151</f>
        <v>6576</v>
      </c>
      <c r="E54" s="23">
        <f t="shared" si="0"/>
        <v>36.08230452674897</v>
      </c>
      <c r="F54" s="23">
        <f>'[1]миграция декабрь'!R151</f>
        <v>11649</v>
      </c>
      <c r="G54" s="47">
        <f t="shared" si="1"/>
        <v>63.917695473251023</v>
      </c>
      <c r="H54" s="66"/>
      <c r="I54" s="66"/>
      <c r="J54" s="66"/>
      <c r="K54" s="67"/>
      <c r="L54" s="67"/>
      <c r="M54" s="67"/>
      <c r="N54" s="74"/>
      <c r="O54" s="68"/>
      <c r="P54" s="68"/>
      <c r="Q54" s="69"/>
      <c r="R54" s="73"/>
      <c r="S54" s="27"/>
      <c r="T54" s="27"/>
    </row>
    <row r="55" spans="1:20" s="15" customFormat="1" ht="22.5" customHeight="1" x14ac:dyDescent="0.35">
      <c r="A55" s="17" t="s">
        <v>57</v>
      </c>
      <c r="B55" s="17">
        <f>'[1]миграция декабрь'!O154</f>
        <v>142779</v>
      </c>
      <c r="C55" s="17">
        <f>'[1]миграция декабрь'!O156</f>
        <v>8458.8106304148369</v>
      </c>
      <c r="D55" s="18">
        <f>'[1]миграция декабрь'!Q154</f>
        <v>23643</v>
      </c>
      <c r="E55" s="19">
        <f t="shared" si="0"/>
        <v>16.559157859349064</v>
      </c>
      <c r="F55" s="19">
        <f>'[1]миграция декабрь'!R154</f>
        <v>119136</v>
      </c>
      <c r="G55" s="46">
        <f t="shared" si="1"/>
        <v>83.440842140650943</v>
      </c>
      <c r="H55" s="66"/>
      <c r="I55" s="66"/>
      <c r="J55" s="66"/>
      <c r="K55" s="67"/>
      <c r="L55" s="67"/>
      <c r="M55" s="67"/>
      <c r="N55" s="71"/>
      <c r="O55" s="71"/>
      <c r="P55" s="71"/>
      <c r="Q55" s="69"/>
      <c r="R55" s="70"/>
    </row>
    <row r="56" spans="1:20" s="24" customFormat="1" ht="22.5" customHeight="1" x14ac:dyDescent="0.35">
      <c r="A56" s="26" t="s">
        <v>58</v>
      </c>
      <c r="B56" s="26">
        <f>'[1]миграция декабрь'!O157</f>
        <v>9534</v>
      </c>
      <c r="C56" s="26">
        <f>'[1]миграция декабрь'!O159</f>
        <v>8891.2765890497176</v>
      </c>
      <c r="D56" s="22">
        <f>'[1]миграция декабрь'!Q157</f>
        <v>1148</v>
      </c>
      <c r="E56" s="23">
        <f t="shared" si="0"/>
        <v>12.041116005873716</v>
      </c>
      <c r="F56" s="23">
        <f>'[1]миграция декабрь'!R157</f>
        <v>8386</v>
      </c>
      <c r="G56" s="47">
        <f t="shared" si="1"/>
        <v>87.958883994126282</v>
      </c>
      <c r="H56" s="66"/>
      <c r="I56" s="66"/>
      <c r="J56" s="66"/>
      <c r="K56" s="67"/>
      <c r="L56" s="67"/>
      <c r="M56" s="67"/>
      <c r="N56" s="74"/>
      <c r="O56" s="68"/>
      <c r="P56" s="68"/>
      <c r="Q56" s="69"/>
      <c r="R56" s="70"/>
      <c r="S56" s="15"/>
      <c r="T56" s="15"/>
    </row>
    <row r="57" spans="1:20" s="24" customFormat="1" ht="22.5" customHeight="1" x14ac:dyDescent="0.35">
      <c r="A57" s="26" t="s">
        <v>59</v>
      </c>
      <c r="B57" s="26">
        <f>'[1]миграция декабрь'!O160</f>
        <v>4766</v>
      </c>
      <c r="C57" s="26">
        <f>'[1]миграция декабрь'!O162</f>
        <v>9039.1407889215279</v>
      </c>
      <c r="D57" s="22">
        <f>'[1]миграция декабрь'!Q160</f>
        <v>642</v>
      </c>
      <c r="E57" s="23">
        <f t="shared" si="0"/>
        <v>13.470415442719261</v>
      </c>
      <c r="F57" s="23">
        <f>'[1]миграция декабрь'!R160</f>
        <v>4124</v>
      </c>
      <c r="G57" s="47">
        <f t="shared" si="1"/>
        <v>86.529584557280742</v>
      </c>
      <c r="H57" s="66"/>
      <c r="I57" s="66"/>
      <c r="J57" s="66"/>
      <c r="K57" s="67"/>
      <c r="L57" s="67"/>
      <c r="M57" s="67"/>
      <c r="N57" s="74"/>
      <c r="O57" s="68"/>
      <c r="P57" s="68"/>
      <c r="Q57" s="69"/>
      <c r="R57" s="70"/>
      <c r="S57" s="15"/>
      <c r="T57" s="15"/>
    </row>
    <row r="58" spans="1:20" s="33" customFormat="1" ht="22.5" customHeight="1" x14ac:dyDescent="0.35">
      <c r="A58" s="31" t="s">
        <v>60</v>
      </c>
      <c r="B58" s="26">
        <f>'[1]миграция декабрь'!O163</f>
        <v>3283</v>
      </c>
      <c r="C58" s="26">
        <f>'[1]миграция декабрь'!O165</f>
        <v>10986.281145293939</v>
      </c>
      <c r="D58" s="22">
        <f>'[1]миграция декабрь'!Q163</f>
        <v>174</v>
      </c>
      <c r="E58" s="23">
        <f t="shared" si="0"/>
        <v>5.3000304599451722</v>
      </c>
      <c r="F58" s="23">
        <f>'[1]миграция декабрь'!R163</f>
        <v>3109</v>
      </c>
      <c r="G58" s="47">
        <f t="shared" si="1"/>
        <v>94.699969540054823</v>
      </c>
      <c r="H58" s="66"/>
      <c r="I58" s="66"/>
      <c r="J58" s="66"/>
      <c r="K58" s="67"/>
      <c r="L58" s="67"/>
      <c r="M58" s="67"/>
      <c r="N58" s="76"/>
      <c r="O58" s="77"/>
      <c r="P58" s="68"/>
      <c r="Q58" s="69"/>
      <c r="R58" s="78"/>
      <c r="S58" s="32"/>
      <c r="T58" s="32"/>
    </row>
    <row r="59" spans="1:20" s="33" customFormat="1" ht="22.5" customHeight="1" x14ac:dyDescent="0.35">
      <c r="A59" s="31" t="s">
        <v>61</v>
      </c>
      <c r="B59" s="26">
        <f>'[1]миграция декабрь'!O166</f>
        <v>3375</v>
      </c>
      <c r="C59" s="26">
        <f>'[1]миграция декабрь'!O168</f>
        <v>9794.325037037037</v>
      </c>
      <c r="D59" s="22">
        <f>'[1]миграция декабрь'!Q166</f>
        <v>563</v>
      </c>
      <c r="E59" s="23">
        <f t="shared" si="0"/>
        <v>16.68148148148148</v>
      </c>
      <c r="F59" s="23">
        <f>'[1]миграция декабрь'!R166</f>
        <v>2812</v>
      </c>
      <c r="G59" s="47">
        <f t="shared" si="1"/>
        <v>83.318518518518516</v>
      </c>
      <c r="H59" s="66"/>
      <c r="I59" s="66"/>
      <c r="J59" s="66"/>
      <c r="K59" s="67"/>
      <c r="L59" s="67"/>
      <c r="M59" s="67"/>
      <c r="N59" s="76"/>
      <c r="O59" s="77"/>
      <c r="P59" s="68"/>
      <c r="Q59" s="69"/>
      <c r="R59" s="78"/>
      <c r="S59" s="32"/>
      <c r="T59" s="32"/>
    </row>
    <row r="60" spans="1:20" s="24" customFormat="1" ht="22.5" customHeight="1" x14ac:dyDescent="0.35">
      <c r="A60" s="26" t="s">
        <v>62</v>
      </c>
      <c r="B60" s="26">
        <f>'[1]миграция декабрь'!O169</f>
        <v>13531</v>
      </c>
      <c r="C60" s="26">
        <f>'[1]миграция декабрь'!O171</f>
        <v>8176.4748355627817</v>
      </c>
      <c r="D60" s="22">
        <f>'[1]миграция декабрь'!Q169</f>
        <v>1835</v>
      </c>
      <c r="E60" s="23">
        <f t="shared" si="0"/>
        <v>13.561451481782575</v>
      </c>
      <c r="F60" s="23">
        <f>'[1]миграция декабрь'!R169</f>
        <v>11696</v>
      </c>
      <c r="G60" s="47">
        <f t="shared" si="1"/>
        <v>86.438548518217431</v>
      </c>
      <c r="H60" s="66"/>
      <c r="I60" s="66"/>
      <c r="J60" s="66"/>
      <c r="K60" s="67"/>
      <c r="L60" s="67"/>
      <c r="M60" s="67"/>
      <c r="N60" s="74"/>
      <c r="O60" s="68"/>
      <c r="P60" s="68"/>
      <c r="Q60" s="69"/>
      <c r="R60" s="70"/>
      <c r="S60" s="15"/>
      <c r="T60" s="15"/>
    </row>
    <row r="61" spans="1:20" s="25" customFormat="1" ht="22.5" customHeight="1" x14ac:dyDescent="0.35">
      <c r="A61" s="26" t="s">
        <v>63</v>
      </c>
      <c r="B61" s="26">
        <f>'[1]миграция декабрь'!O172</f>
        <v>16848</v>
      </c>
      <c r="C61" s="26">
        <f>'[1]миграция декабрь'!O174</f>
        <v>8355.8051994301986</v>
      </c>
      <c r="D61" s="22">
        <f>'[1]миграция декабрь'!Q172</f>
        <v>3324</v>
      </c>
      <c r="E61" s="23">
        <f t="shared" si="0"/>
        <v>19.729344729344731</v>
      </c>
      <c r="F61" s="23">
        <f>'[1]миграция декабрь'!R172</f>
        <v>13524</v>
      </c>
      <c r="G61" s="47">
        <f t="shared" si="1"/>
        <v>80.270655270655269</v>
      </c>
      <c r="H61" s="66"/>
      <c r="I61" s="66"/>
      <c r="J61" s="66"/>
      <c r="K61" s="67"/>
      <c r="L61" s="67"/>
      <c r="M61" s="67"/>
      <c r="N61" s="74"/>
      <c r="O61" s="68"/>
      <c r="P61" s="68"/>
      <c r="Q61" s="69"/>
      <c r="R61" s="73"/>
      <c r="S61" s="27"/>
      <c r="T61" s="27"/>
    </row>
    <row r="62" spans="1:20" ht="22.5" customHeight="1" x14ac:dyDescent="0.35">
      <c r="A62" s="26" t="s">
        <v>64</v>
      </c>
      <c r="B62" s="26">
        <f>'[1]миграция декабрь'!O175</f>
        <v>18762</v>
      </c>
      <c r="C62" s="26">
        <f>'[1]миграция декабрь'!O177</f>
        <v>8018.2290267562094</v>
      </c>
      <c r="D62" s="22">
        <f>'[1]миграция декабрь'!Q175</f>
        <v>3908</v>
      </c>
      <c r="E62" s="23">
        <f t="shared" si="0"/>
        <v>20.829335891695983</v>
      </c>
      <c r="F62" s="23">
        <f>'[1]миграция декабрь'!R175</f>
        <v>14854</v>
      </c>
      <c r="G62" s="47">
        <f t="shared" si="1"/>
        <v>79.170664108304024</v>
      </c>
      <c r="H62" s="66"/>
      <c r="I62" s="66"/>
      <c r="J62" s="66"/>
      <c r="K62" s="67"/>
      <c r="L62" s="67"/>
      <c r="M62" s="67"/>
      <c r="N62" s="74"/>
      <c r="O62" s="68"/>
      <c r="P62" s="68"/>
      <c r="Q62" s="69"/>
      <c r="R62" s="70"/>
      <c r="S62" s="15"/>
      <c r="T62" s="15"/>
    </row>
    <row r="63" spans="1:20" s="25" customFormat="1" ht="22.5" customHeight="1" x14ac:dyDescent="0.35">
      <c r="A63" s="26" t="s">
        <v>65</v>
      </c>
      <c r="B63" s="26">
        <f>'[1]миграция декабрь'!O178</f>
        <v>17130</v>
      </c>
      <c r="C63" s="26">
        <f>'[1]миграция декабрь'!O180</f>
        <v>8288.6190309398717</v>
      </c>
      <c r="D63" s="22">
        <f>'[1]миграция декабрь'!Q178</f>
        <v>2546</v>
      </c>
      <c r="E63" s="23">
        <f t="shared" si="0"/>
        <v>14.862813776999417</v>
      </c>
      <c r="F63" s="23">
        <f>'[1]миграция декабрь'!R178</f>
        <v>14584</v>
      </c>
      <c r="G63" s="47">
        <f t="shared" si="1"/>
        <v>85.137186223000583</v>
      </c>
      <c r="H63" s="66"/>
      <c r="I63" s="66"/>
      <c r="J63" s="66"/>
      <c r="K63" s="67"/>
      <c r="L63" s="67"/>
      <c r="M63" s="67"/>
      <c r="N63" s="74"/>
      <c r="O63" s="68"/>
      <c r="P63" s="68"/>
      <c r="Q63" s="69"/>
      <c r="R63" s="73"/>
      <c r="S63" s="27"/>
      <c r="T63" s="27"/>
    </row>
    <row r="64" spans="1:20" s="24" customFormat="1" ht="22.5" customHeight="1" x14ac:dyDescent="0.35">
      <c r="A64" s="26" t="s">
        <v>66</v>
      </c>
      <c r="B64" s="26">
        <f>'[1]миграция декабрь'!O181</f>
        <v>3762</v>
      </c>
      <c r="C64" s="26">
        <f>'[1]миграция декабрь'!O183</f>
        <v>9472.6637426900579</v>
      </c>
      <c r="D64" s="22">
        <f>'[1]миграция декабрь'!Q181</f>
        <v>558</v>
      </c>
      <c r="E64" s="23">
        <f t="shared" si="0"/>
        <v>14.832535885167463</v>
      </c>
      <c r="F64" s="23">
        <f>'[1]миграция декабрь'!R181</f>
        <v>3204</v>
      </c>
      <c r="G64" s="47">
        <f t="shared" si="1"/>
        <v>85.167464114832541</v>
      </c>
      <c r="H64" s="66"/>
      <c r="I64" s="66"/>
      <c r="J64" s="66"/>
      <c r="K64" s="67"/>
      <c r="L64" s="67"/>
      <c r="M64" s="67"/>
      <c r="N64" s="74"/>
      <c r="O64" s="68"/>
      <c r="P64" s="68"/>
      <c r="Q64" s="69"/>
      <c r="R64" s="70"/>
      <c r="S64" s="15"/>
      <c r="T64" s="15"/>
    </row>
    <row r="65" spans="1:20" s="24" customFormat="1" ht="22.5" customHeight="1" x14ac:dyDescent="0.35">
      <c r="A65" s="26" t="s">
        <v>67</v>
      </c>
      <c r="B65" s="26">
        <f>'[1]миграция декабрь'!O184</f>
        <v>13321</v>
      </c>
      <c r="C65" s="26">
        <f>'[1]миграция декабрь'!O186</f>
        <v>8464.1370767960361</v>
      </c>
      <c r="D65" s="22">
        <f>'[1]миграция декабрь'!Q184</f>
        <v>2570</v>
      </c>
      <c r="E65" s="23">
        <f t="shared" si="0"/>
        <v>19.292845882441259</v>
      </c>
      <c r="F65" s="23">
        <f>'[1]миграция декабрь'!R184</f>
        <v>10751</v>
      </c>
      <c r="G65" s="47">
        <f t="shared" si="1"/>
        <v>80.707154117558744</v>
      </c>
      <c r="H65" s="66"/>
      <c r="I65" s="66"/>
      <c r="J65" s="66"/>
      <c r="K65" s="67"/>
      <c r="L65" s="67"/>
      <c r="M65" s="67"/>
      <c r="N65" s="74"/>
      <c r="O65" s="68"/>
      <c r="P65" s="68"/>
      <c r="Q65" s="69"/>
      <c r="R65" s="70"/>
      <c r="S65" s="15"/>
      <c r="T65" s="15"/>
    </row>
    <row r="66" spans="1:20" s="24" customFormat="1" ht="22.5" customHeight="1" x14ac:dyDescent="0.35">
      <c r="A66" s="26" t="s">
        <v>68</v>
      </c>
      <c r="B66" s="26">
        <f>'[1]миграция декабрь'!O187</f>
        <v>34859</v>
      </c>
      <c r="C66" s="26">
        <f>'[1]миграция декабрь'!O189</f>
        <v>8155.1233253965975</v>
      </c>
      <c r="D66" s="22">
        <f>'[1]миграция декабрь'!Q187</f>
        <v>5535</v>
      </c>
      <c r="E66" s="23">
        <f t="shared" si="0"/>
        <v>15.878252388192433</v>
      </c>
      <c r="F66" s="23">
        <f>'[1]миграция декабрь'!R187</f>
        <v>29324</v>
      </c>
      <c r="G66" s="47">
        <f t="shared" si="1"/>
        <v>84.121747611807564</v>
      </c>
      <c r="H66" s="66"/>
      <c r="I66" s="66"/>
      <c r="J66" s="66"/>
      <c r="K66" s="67"/>
      <c r="L66" s="67"/>
      <c r="M66" s="67"/>
      <c r="N66" s="74"/>
      <c r="O66" s="68"/>
      <c r="P66" s="68"/>
      <c r="Q66" s="69"/>
      <c r="R66" s="70"/>
      <c r="S66" s="15"/>
      <c r="T66" s="15"/>
    </row>
    <row r="67" spans="1:20" s="24" customFormat="1" ht="22.5" customHeight="1" x14ac:dyDescent="0.35">
      <c r="A67" s="26" t="s">
        <v>69</v>
      </c>
      <c r="B67" s="26">
        <f>'[1]миграция декабрь'!O190</f>
        <v>3608</v>
      </c>
      <c r="C67" s="26">
        <f>'[1]миграция декабрь'!O192</f>
        <v>9496.6241685144123</v>
      </c>
      <c r="D67" s="22">
        <f>'[1]миграция декабрь'!Q190</f>
        <v>840</v>
      </c>
      <c r="E67" s="23">
        <f t="shared" si="0"/>
        <v>23.281596452328159</v>
      </c>
      <c r="F67" s="23">
        <f>'[1]миграция декабрь'!R190</f>
        <v>2768</v>
      </c>
      <c r="G67" s="47">
        <f t="shared" si="1"/>
        <v>76.718403547671841</v>
      </c>
      <c r="H67" s="66"/>
      <c r="I67" s="66"/>
      <c r="J67" s="66"/>
      <c r="K67" s="67"/>
      <c r="L67" s="67"/>
      <c r="M67" s="67"/>
      <c r="N67" s="74"/>
      <c r="O67" s="68"/>
      <c r="P67" s="68"/>
      <c r="Q67" s="69"/>
      <c r="R67" s="70"/>
      <c r="S67" s="15"/>
      <c r="T67" s="15"/>
    </row>
    <row r="69" spans="1:20" ht="19.5" x14ac:dyDescent="0.3">
      <c r="A69" s="34"/>
      <c r="B69" s="34"/>
      <c r="C69" s="34"/>
      <c r="D69" s="35"/>
      <c r="E69" s="36"/>
      <c r="F69" s="36"/>
      <c r="G69" s="36"/>
      <c r="H69" s="79"/>
    </row>
    <row r="70" spans="1:20" ht="23.25" x14ac:dyDescent="0.35">
      <c r="A70" s="37"/>
      <c r="B70" s="37"/>
      <c r="C70" s="37"/>
      <c r="D70" s="38"/>
      <c r="E70" s="39"/>
      <c r="F70" s="39"/>
      <c r="G70" s="39"/>
      <c r="H70" s="81"/>
    </row>
  </sheetData>
  <autoFilter ref="A5:T67"/>
  <mergeCells count="15">
    <mergeCell ref="L4:M4"/>
    <mergeCell ref="A69:C69"/>
    <mergeCell ref="E69:G69"/>
    <mergeCell ref="A70:C70"/>
    <mergeCell ref="E70:G70"/>
    <mergeCell ref="A1:G2"/>
    <mergeCell ref="A3:A5"/>
    <mergeCell ref="B3:B5"/>
    <mergeCell ref="C3:C5"/>
    <mergeCell ref="D3:G3"/>
    <mergeCell ref="H3:M3"/>
    <mergeCell ref="D4:E4"/>
    <mergeCell ref="F4:G4"/>
    <mergeCell ref="H4:I4"/>
    <mergeCell ref="J4:K4"/>
  </mergeCells>
  <printOptions horizontalCentered="1"/>
  <pageMargins left="0.19685039370078741" right="0.19685039370078741" top="3.937007874015748E-2" bottom="0" header="0.11811023622047245" footer="0.1181102362204724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почта-банк декабрь</vt:lpstr>
      <vt:lpstr>'почта-банк декабрь'!Область_печати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2024-01-12T05:46:00Z</dcterms:created>
  <dcterms:modified xsi:type="dcterms:W3CDTF">2024-01-12T05:48:39Z</dcterms:modified>
</cp:coreProperties>
</file>