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-банк июль" sheetId="1" r:id="rId1"/>
  </sheets>
  <externalReferences>
    <externalReference r:id="rId2"/>
  </externalReferences>
  <definedNames>
    <definedName name="_xlnm._FilterDatabase" localSheetId="0" hidden="1">'почта-банк июль'!$A$5:$G$67</definedName>
    <definedName name="Абыкаева" localSheetId="0">#REF!</definedName>
    <definedName name="Абыкаева">#REF!</definedName>
    <definedName name="_xlnm.Print_Area" localSheetId="0">'почта-банк июль'!$A$1:$G$67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F67" i="1" l="1"/>
  <c r="G67" i="1" s="1"/>
  <c r="D67" i="1"/>
  <c r="E67" i="1" s="1"/>
  <c r="C67" i="1"/>
  <c r="B67" i="1"/>
  <c r="F66" i="1"/>
  <c r="G66" i="1" s="1"/>
  <c r="D66" i="1"/>
  <c r="E66" i="1" s="1"/>
  <c r="C66" i="1"/>
  <c r="B66" i="1"/>
  <c r="F65" i="1"/>
  <c r="G65" i="1" s="1"/>
  <c r="D65" i="1"/>
  <c r="E65" i="1" s="1"/>
  <c r="C65" i="1"/>
  <c r="B65" i="1"/>
  <c r="F64" i="1"/>
  <c r="G64" i="1" s="1"/>
  <c r="D64" i="1"/>
  <c r="E64" i="1" s="1"/>
  <c r="C64" i="1"/>
  <c r="B64" i="1"/>
  <c r="F63" i="1"/>
  <c r="G63" i="1" s="1"/>
  <c r="D63" i="1"/>
  <c r="E63" i="1" s="1"/>
  <c r="C63" i="1"/>
  <c r="B63" i="1"/>
  <c r="F62" i="1"/>
  <c r="G62" i="1" s="1"/>
  <c r="D62" i="1"/>
  <c r="E62" i="1" s="1"/>
  <c r="C62" i="1"/>
  <c r="B62" i="1"/>
  <c r="F61" i="1"/>
  <c r="G61" i="1" s="1"/>
  <c r="D61" i="1"/>
  <c r="E61" i="1" s="1"/>
  <c r="C61" i="1"/>
  <c r="B61" i="1"/>
  <c r="F60" i="1"/>
  <c r="G60" i="1" s="1"/>
  <c r="D60" i="1"/>
  <c r="E60" i="1" s="1"/>
  <c r="C60" i="1"/>
  <c r="B60" i="1"/>
  <c r="F59" i="1"/>
  <c r="G59" i="1" s="1"/>
  <c r="D59" i="1"/>
  <c r="E59" i="1" s="1"/>
  <c r="C59" i="1"/>
  <c r="B59" i="1"/>
  <c r="F58" i="1"/>
  <c r="G58" i="1" s="1"/>
  <c r="D58" i="1"/>
  <c r="E58" i="1" s="1"/>
  <c r="C58" i="1"/>
  <c r="B58" i="1"/>
  <c r="F57" i="1"/>
  <c r="G57" i="1" s="1"/>
  <c r="D57" i="1"/>
  <c r="E57" i="1" s="1"/>
  <c r="C57" i="1"/>
  <c r="B57" i="1"/>
  <c r="F56" i="1"/>
  <c r="G56" i="1" s="1"/>
  <c r="D56" i="1"/>
  <c r="E56" i="1" s="1"/>
  <c r="C56" i="1"/>
  <c r="B56" i="1"/>
  <c r="D55" i="1"/>
  <c r="E55" i="1" s="1"/>
  <c r="C55" i="1"/>
  <c r="B55" i="1"/>
  <c r="F54" i="1"/>
  <c r="G54" i="1" s="1"/>
  <c r="D54" i="1"/>
  <c r="E54" i="1" s="1"/>
  <c r="C54" i="1"/>
  <c r="B54" i="1"/>
  <c r="F53" i="1"/>
  <c r="G53" i="1" s="1"/>
  <c r="D53" i="1"/>
  <c r="E53" i="1" s="1"/>
  <c r="C53" i="1"/>
  <c r="B53" i="1"/>
  <c r="F52" i="1"/>
  <c r="G52" i="1" s="1"/>
  <c r="D52" i="1"/>
  <c r="E52" i="1" s="1"/>
  <c r="C52" i="1"/>
  <c r="B52" i="1"/>
  <c r="F51" i="1"/>
  <c r="G51" i="1" s="1"/>
  <c r="D51" i="1"/>
  <c r="E51" i="1" s="1"/>
  <c r="C51" i="1"/>
  <c r="B51" i="1"/>
  <c r="F50" i="1"/>
  <c r="G50" i="1" s="1"/>
  <c r="D50" i="1"/>
  <c r="E50" i="1" s="1"/>
  <c r="C50" i="1"/>
  <c r="B50" i="1"/>
  <c r="F49" i="1"/>
  <c r="G49" i="1" s="1"/>
  <c r="D49" i="1"/>
  <c r="E49" i="1" s="1"/>
  <c r="C49" i="1"/>
  <c r="B49" i="1"/>
  <c r="F48" i="1"/>
  <c r="G48" i="1" s="1"/>
  <c r="D48" i="1"/>
  <c r="E48" i="1" s="1"/>
  <c r="C48" i="1"/>
  <c r="B48" i="1"/>
  <c r="F47" i="1"/>
  <c r="G47" i="1" s="1"/>
  <c r="D47" i="1"/>
  <c r="E47" i="1" s="1"/>
  <c r="C47" i="1"/>
  <c r="B47" i="1"/>
  <c r="F46" i="1"/>
  <c r="G46" i="1" s="1"/>
  <c r="D46" i="1"/>
  <c r="E46" i="1" s="1"/>
  <c r="C46" i="1"/>
  <c r="B46" i="1"/>
  <c r="F45" i="1"/>
  <c r="G45" i="1" s="1"/>
  <c r="D45" i="1"/>
  <c r="E45" i="1" s="1"/>
  <c r="C45" i="1"/>
  <c r="B45" i="1"/>
  <c r="F44" i="1"/>
  <c r="G44" i="1" s="1"/>
  <c r="D44" i="1"/>
  <c r="E44" i="1" s="1"/>
  <c r="C44" i="1"/>
  <c r="B44" i="1"/>
  <c r="F43" i="1"/>
  <c r="G43" i="1" s="1"/>
  <c r="D43" i="1"/>
  <c r="E43" i="1" s="1"/>
  <c r="C43" i="1"/>
  <c r="B43" i="1"/>
  <c r="F42" i="1"/>
  <c r="G42" i="1" s="1"/>
  <c r="D42" i="1"/>
  <c r="E42" i="1" s="1"/>
  <c r="C42" i="1"/>
  <c r="B42" i="1"/>
  <c r="F41" i="1"/>
  <c r="G41" i="1" s="1"/>
  <c r="C41" i="1"/>
  <c r="B41" i="1"/>
  <c r="F40" i="1"/>
  <c r="G40" i="1" s="1"/>
  <c r="D40" i="1"/>
  <c r="E40" i="1" s="1"/>
  <c r="C40" i="1"/>
  <c r="B40" i="1"/>
  <c r="F39" i="1"/>
  <c r="G39" i="1" s="1"/>
  <c r="D39" i="1"/>
  <c r="E39" i="1" s="1"/>
  <c r="C39" i="1"/>
  <c r="B39" i="1"/>
  <c r="F38" i="1"/>
  <c r="G38" i="1" s="1"/>
  <c r="D38" i="1"/>
  <c r="E38" i="1" s="1"/>
  <c r="C38" i="1"/>
  <c r="B38" i="1"/>
  <c r="F37" i="1"/>
  <c r="G37" i="1" s="1"/>
  <c r="D37" i="1"/>
  <c r="E37" i="1" s="1"/>
  <c r="C37" i="1"/>
  <c r="B37" i="1"/>
  <c r="F36" i="1"/>
  <c r="G36" i="1" s="1"/>
  <c r="D36" i="1"/>
  <c r="E36" i="1" s="1"/>
  <c r="C36" i="1"/>
  <c r="B36" i="1"/>
  <c r="D35" i="1"/>
  <c r="E35" i="1" s="1"/>
  <c r="C35" i="1"/>
  <c r="B35" i="1"/>
  <c r="F34" i="1"/>
  <c r="G34" i="1" s="1"/>
  <c r="D34" i="1"/>
  <c r="E34" i="1" s="1"/>
  <c r="C34" i="1"/>
  <c r="B34" i="1"/>
  <c r="F33" i="1"/>
  <c r="G33" i="1" s="1"/>
  <c r="D33" i="1"/>
  <c r="E33" i="1" s="1"/>
  <c r="C33" i="1"/>
  <c r="B33" i="1"/>
  <c r="F32" i="1"/>
  <c r="G32" i="1" s="1"/>
  <c r="D32" i="1"/>
  <c r="E32" i="1" s="1"/>
  <c r="C32" i="1"/>
  <c r="B32" i="1"/>
  <c r="F31" i="1"/>
  <c r="G31" i="1" s="1"/>
  <c r="D31" i="1"/>
  <c r="E31" i="1" s="1"/>
  <c r="C31" i="1"/>
  <c r="B31" i="1"/>
  <c r="F30" i="1"/>
  <c r="G30" i="1" s="1"/>
  <c r="D30" i="1"/>
  <c r="E30" i="1" s="1"/>
  <c r="C30" i="1"/>
  <c r="B30" i="1"/>
  <c r="F29" i="1"/>
  <c r="G29" i="1" s="1"/>
  <c r="D29" i="1"/>
  <c r="E29" i="1" s="1"/>
  <c r="C29" i="1"/>
  <c r="B29" i="1"/>
  <c r="F28" i="1"/>
  <c r="G28" i="1" s="1"/>
  <c r="D28" i="1"/>
  <c r="E28" i="1" s="1"/>
  <c r="C28" i="1"/>
  <c r="B28" i="1"/>
  <c r="F27" i="1"/>
  <c r="G27" i="1" s="1"/>
  <c r="D27" i="1"/>
  <c r="E27" i="1" s="1"/>
  <c r="C27" i="1"/>
  <c r="B27" i="1"/>
  <c r="F26" i="1"/>
  <c r="G26" i="1" s="1"/>
  <c r="D26" i="1"/>
  <c r="E26" i="1" s="1"/>
  <c r="C26" i="1"/>
  <c r="B26" i="1"/>
  <c r="F25" i="1"/>
  <c r="G25" i="1" s="1"/>
  <c r="D25" i="1"/>
  <c r="E25" i="1" s="1"/>
  <c r="C25" i="1"/>
  <c r="B25" i="1"/>
  <c r="F24" i="1"/>
  <c r="G24" i="1" s="1"/>
  <c r="D24" i="1"/>
  <c r="E24" i="1" s="1"/>
  <c r="C24" i="1"/>
  <c r="B24" i="1"/>
  <c r="F23" i="1"/>
  <c r="G23" i="1" s="1"/>
  <c r="D23" i="1"/>
  <c r="E23" i="1" s="1"/>
  <c r="C23" i="1"/>
  <c r="B23" i="1"/>
  <c r="F22" i="1"/>
  <c r="G22" i="1" s="1"/>
  <c r="D22" i="1"/>
  <c r="E22" i="1" s="1"/>
  <c r="C22" i="1"/>
  <c r="B22" i="1"/>
  <c r="C21" i="1"/>
  <c r="B21" i="1"/>
  <c r="F20" i="1"/>
  <c r="G20" i="1" s="1"/>
  <c r="D20" i="1"/>
  <c r="E20" i="1" s="1"/>
  <c r="C20" i="1"/>
  <c r="B20" i="1"/>
  <c r="F19" i="1"/>
  <c r="G19" i="1" s="1"/>
  <c r="D19" i="1"/>
  <c r="E19" i="1" s="1"/>
  <c r="C19" i="1"/>
  <c r="B19" i="1"/>
  <c r="F18" i="1"/>
  <c r="G18" i="1" s="1"/>
  <c r="D18" i="1"/>
  <c r="E18" i="1" s="1"/>
  <c r="C18" i="1"/>
  <c r="B18" i="1"/>
  <c r="F17" i="1"/>
  <c r="G17" i="1" s="1"/>
  <c r="D17" i="1"/>
  <c r="E17" i="1" s="1"/>
  <c r="C17" i="1"/>
  <c r="B17" i="1"/>
  <c r="F16" i="1"/>
  <c r="G16" i="1" s="1"/>
  <c r="D16" i="1"/>
  <c r="E16" i="1" s="1"/>
  <c r="C16" i="1"/>
  <c r="B16" i="1"/>
  <c r="F15" i="1"/>
  <c r="G15" i="1" s="1"/>
  <c r="D15" i="1"/>
  <c r="E15" i="1" s="1"/>
  <c r="C15" i="1"/>
  <c r="B15" i="1"/>
  <c r="F14" i="1"/>
  <c r="G14" i="1" s="1"/>
  <c r="D14" i="1"/>
  <c r="E14" i="1" s="1"/>
  <c r="C14" i="1"/>
  <c r="B14" i="1"/>
  <c r="F13" i="1"/>
  <c r="G13" i="1" s="1"/>
  <c r="D13" i="1"/>
  <c r="E13" i="1" s="1"/>
  <c r="C13" i="1"/>
  <c r="B13" i="1"/>
  <c r="F12" i="1"/>
  <c r="G12" i="1" s="1"/>
  <c r="C12" i="1"/>
  <c r="B12" i="1"/>
  <c r="F11" i="1"/>
  <c r="G11" i="1" s="1"/>
  <c r="D11" i="1"/>
  <c r="E11" i="1" s="1"/>
  <c r="C11" i="1"/>
  <c r="B11" i="1"/>
  <c r="F10" i="1"/>
  <c r="G10" i="1" s="1"/>
  <c r="D10" i="1"/>
  <c r="E10" i="1" s="1"/>
  <c r="C10" i="1"/>
  <c r="B10" i="1"/>
  <c r="F9" i="1"/>
  <c r="G9" i="1" s="1"/>
  <c r="D9" i="1"/>
  <c r="E9" i="1" s="1"/>
  <c r="C9" i="1"/>
  <c r="B9" i="1"/>
  <c r="F8" i="1"/>
  <c r="G8" i="1" s="1"/>
  <c r="D8" i="1"/>
  <c r="E8" i="1" s="1"/>
  <c r="C8" i="1"/>
  <c r="B8" i="1"/>
  <c r="C7" i="1"/>
  <c r="B7" i="1"/>
  <c r="C6" i="1"/>
  <c r="B6" i="1"/>
  <c r="D21" i="1" l="1"/>
  <c r="E21" i="1" s="1"/>
  <c r="F7" i="1"/>
  <c r="F21" i="1"/>
  <c r="G21" i="1" s="1"/>
  <c r="F35" i="1"/>
  <c r="G35" i="1" s="1"/>
  <c r="F55" i="1"/>
  <c r="G55" i="1" s="1"/>
  <c r="D12" i="1"/>
  <c r="E12" i="1" s="1"/>
  <c r="D41" i="1"/>
  <c r="E41" i="1" s="1"/>
  <c r="D7" i="1"/>
  <c r="D6" i="1" l="1"/>
  <c r="E6" i="1" s="1"/>
  <c r="E7" i="1"/>
  <c r="F6" i="1"/>
  <c r="G6" i="1" s="1"/>
  <c r="G7" i="1"/>
</calcChain>
</file>

<file path=xl/sharedStrings.xml><?xml version="1.0" encoding="utf-8"?>
<sst xmlns="http://schemas.openxmlformats.org/spreadsheetml/2006/main" count="74" uniqueCount="72">
  <si>
    <t>Предварительные сведения о количестве получателей пенсии по Республике</t>
  </si>
  <si>
    <t xml:space="preserve"> по состоянию на 01.08.2021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</si>
  <si>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</si>
  <si>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</si>
  <si>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</si>
  <si>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</si>
  <si>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</si>
  <si>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Коммерческие банки</t>
  </si>
  <si>
    <t>кол-во</t>
  </si>
  <si>
    <t xml:space="preserve">% 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</si>
  <si>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</si>
  <si>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</si>
  <si>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</si>
  <si>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</si>
  <si>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</si>
  <si>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</si>
  <si>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</si>
  <si>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</si>
  <si>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</si>
  <si>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</si>
  <si>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</si>
  <si>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</si>
  <si>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</si>
  <si>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</si>
  <si>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</si>
  <si>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</si>
  <si>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</si>
  <si>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</si>
  <si>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 </t>
  </si>
  <si>
    <t xml:space="preserve"> Джумгальский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</si>
  <si>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</si>
  <si>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</si>
  <si>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</si>
  <si>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</si>
  <si>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</si>
  <si>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</t>
  </si>
  <si>
    <t xml:space="preserve"> Иссык-Куль </t>
  </si>
  <si>
    <t xml:space="preserve"> Тонский 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</si>
  <si>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</si>
  <si>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</si>
  <si>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</si>
  <si>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</si>
  <si>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</si>
  <si>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</si>
  <si>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</si>
  <si>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</si>
  <si>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</si>
  <si>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</si>
  <si>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</si>
  <si>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</si>
  <si>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</t>
  </si>
  <si>
    <t xml:space="preserve"> Узгенский</t>
  </si>
  <si>
    <t xml:space="preserve"> Чон-Алай 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</si>
  <si>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</si>
  <si>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</si>
  <si>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</si>
  <si>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</si>
  <si>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 </t>
  </si>
  <si>
    <t xml:space="preserve"> Лейлекский 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</si>
  <si>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</si>
  <si>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</si>
  <si>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</si>
  <si>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</si>
  <si>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</si>
  <si>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</si>
  <si>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</t>
  </si>
  <si>
    <t xml:space="preserve"> Базар-Коргонский</t>
  </si>
  <si>
    <t xml:space="preserve"> Ноокенский</t>
  </si>
  <si>
    <t xml:space="preserve"> Тогуз-Торо </t>
  </si>
  <si>
    <t xml:space="preserve"> Токтогульский</t>
  </si>
  <si>
    <t xml:space="preserve"> Сузакский</t>
  </si>
  <si>
    <t xml:space="preserve"> Чаткал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</si>
</sst>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0\ _с_о_м_-;\-* #,##0.00\ _с_о_м_-;_-* &quot;-&quot;??\ _с_о_м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3" fontId="3" fillId="0" borderId="0" xfId="0" applyNumberFormat="1" applyFont="1" applyFill="1" applyAlignment="1">
      <alignment horizontal="center"/>
    </xf>
    <xf numFmtId="3" fontId="4" fillId="2" borderId="0" xfId="0" applyNumberFormat="1" applyFont="1" applyFill="1"/>
    <xf numFmtId="164" fontId="3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/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3" borderId="0" xfId="0" applyNumberFormat="1" applyFont="1" applyFill="1"/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4" borderId="0" xfId="0" applyNumberFormat="1" applyFont="1" applyFill="1"/>
    <xf numFmtId="3" fontId="4" fillId="5" borderId="0" xfId="0" applyNumberFormat="1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/>
    <xf numFmtId="4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3" fontId="5" fillId="2" borderId="0" xfId="0" applyNumberFormat="1" applyFont="1" applyFill="1" applyAlignment="1">
      <alignment horizontal="left"/>
    </xf>
    <xf numFmtId="4" fontId="5" fillId="2" borderId="0" xfId="0" applyNumberFormat="1" applyFont="1" applyFill="1" applyAlignment="1"/>
    <xf numFmtId="4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left"/>
    </xf>
    <xf numFmtId="4" fontId="6" fillId="2" borderId="0" xfId="0" applyNumberFormat="1" applyFont="1" applyFill="1" applyAlignment="1"/>
    <xf numFmtId="4" fontId="6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/>
  </cellXfs>
  <cellStyles count="66">
    <cellStyle name="Normal 2" xfId="2"/>
    <cellStyle name="Обычный" xfId="0" builtinId="0"/>
    <cellStyle name="Обычный 2" xfId="3"/>
    <cellStyle name="Обычный 2 2" xfId="4"/>
    <cellStyle name="Обычный 2 3" xfId="5"/>
    <cellStyle name="Обычный 2 4" xfId="6"/>
    <cellStyle name="Обычный 2 5" xfId="7"/>
    <cellStyle name="Обычный 3" xfId="8"/>
    <cellStyle name="Обычный 3 2" xfId="9"/>
    <cellStyle name="Обычный 3 2 2" xfId="10"/>
    <cellStyle name="Обычный 3 3" xfId="11"/>
    <cellStyle name="Обычный 3 3 2" xfId="12"/>
    <cellStyle name="Обычный 3 3 3" xfId="13"/>
    <cellStyle name="Обычный 3 3 4" xfId="14"/>
    <cellStyle name="Обычный 3 3 5" xfId="15"/>
    <cellStyle name="Обычный 3 4" xfId="16"/>
    <cellStyle name="Обычный 4" xfId="17"/>
    <cellStyle name="Процентный 2" xfId="18"/>
    <cellStyle name="Финансовый 2" xfId="19"/>
    <cellStyle name="Финансовый 2 2" xfId="20"/>
    <cellStyle name="Финансовый 2 2 2" xfId="21"/>
    <cellStyle name="Финансовый 2 3" xfId="22"/>
    <cellStyle name="Финансовый 2 3 2" xfId="23"/>
    <cellStyle name="Финансовый 2 3 2 2" xfId="24"/>
    <cellStyle name="Финансовый 2 3 2 3" xfId="25"/>
    <cellStyle name="Финансовый 2 3 2 3 2" xfId="26"/>
    <cellStyle name="Финансовый 2 3 2 3 2 2" xfId="27"/>
    <cellStyle name="Финансовый 2 3 2 3 2 2 2" xfId="28"/>
    <cellStyle name="Финансовый 2 3 2 3 2 2 2 2" xfId="29"/>
    <cellStyle name="Финансовый 2 3 2 3 2 2 2 2 2" xfId="30"/>
    <cellStyle name="Финансовый 2 3 2 3 2 2 2 2 2 2" xfId="31"/>
    <cellStyle name="Финансовый 2 3 2 3 2 2 2 2 2 2 2" xfId="32"/>
    <cellStyle name="Финансовый 2 3 2 3 2 2 2 2 2 2 2 2" xfId="33"/>
    <cellStyle name="Финансовый 2 3 2 3 2 2 2 2 2 2 2 3" xfId="34"/>
    <cellStyle name="Финансовый 2 3 2 3 2 2 2 2 2 2 2 3 2" xfId="35"/>
    <cellStyle name="Финансовый 2 3 2 3 2 2 2 2 2 2 2 3 2 2" xfId="36"/>
    <cellStyle name="Финансовый 2 3 2 3 2 2 3" xfId="37"/>
    <cellStyle name="Финансовый 2 3 2 3 2 2 3 2" xfId="38"/>
    <cellStyle name="Финансовый 2 3 2 3 2 2 3 2 2" xfId="39"/>
    <cellStyle name="Финансовый 2 3 2 3 2 2 3 2 2 2" xfId="40"/>
    <cellStyle name="Финансовый 2 3 2 3 2 2 3 2 2 2 2" xfId="41"/>
    <cellStyle name="Финансовый 2 3 2 3 2 2 3 2 2 2 3" xfId="42"/>
    <cellStyle name="Финансовый 2 3 2 3 2 2 4" xfId="43"/>
    <cellStyle name="Финансовый 2 3 2 3 2 2 4 2" xfId="44"/>
    <cellStyle name="Финансовый 2 3 2 3 2 2 4 2 2" xfId="45"/>
    <cellStyle name="Финансовый 2 3 2 3 2 2 4 2 2 2" xfId="46"/>
    <cellStyle name="Финансовый 2 3 2 3 2 2 4 2 2 2 2" xfId="47"/>
    <cellStyle name="Финансовый 2 3 2 3 2 2 4 2 2 2 2 2" xfId="48"/>
    <cellStyle name="Финансовый 2 3 2 3 3" xfId="49"/>
    <cellStyle name="Финансовый 2 3 2 3 3 2" xfId="50"/>
    <cellStyle name="Финансовый 2 3 3" xfId="51"/>
    <cellStyle name="Финансовый 2 3 3 2" xfId="52"/>
    <cellStyle name="Финансовый 2 3 3 2 2" xfId="53"/>
    <cellStyle name="Финансовый 2 3 4" xfId="54"/>
    <cellStyle name="Финансовый 2 4" xfId="55"/>
    <cellStyle name="Финансовый 2 5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5 2" xfId="61"/>
    <cellStyle name="Финансовый 5 3" xfId="62"/>
    <cellStyle name="Финансовый 5 4" xfId="1"/>
    <cellStyle name="Финансовый 5 5" xfId="63"/>
    <cellStyle name="Финансовый 6" xfId="64"/>
    <cellStyle name="Финансовый 7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1/&#1052;&#1048;&#1043;&#1056;&#1040;&#1062;&#1048;&#1071;%202021%20&#1075;&#1086;&#1076;&#1086;&#1074;&#1086;&#1081;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грация ноябрь"/>
      <sheetName val="новые НОЯБРЬ"/>
      <sheetName val="почта банк НОЯБРЬ"/>
      <sheetName val="миграция ДЕКАБРЬ"/>
      <sheetName val="новые ДЕКАБРЬ"/>
      <sheetName val="почта банк ДЕКАБРЬ"/>
      <sheetName val="миграция ЯНВАРЬ"/>
      <sheetName val="новые ЯНВАРЬ"/>
      <sheetName val="почта банк ЯНВАРЬ"/>
      <sheetName val="миграция ФЕВРАЛЬ"/>
      <sheetName val="новые ФЕВРАЛЬ"/>
      <sheetName val="почта банк ФЕВРАЛЬ"/>
      <sheetName val="миграция МАРТ"/>
      <sheetName val="новые МАРТ "/>
      <sheetName val="почта банк МАРТ "/>
      <sheetName val="миграция апрель"/>
      <sheetName val="новые апрель "/>
      <sheetName val="почта-банк апрель "/>
      <sheetName val="миграция  май"/>
      <sheetName val="новые май"/>
      <sheetName val="почта-банк май"/>
      <sheetName val="миграция  июнь "/>
      <sheetName val="новые июнь"/>
      <sheetName val="почта-банк июнь "/>
      <sheetName val="миграция I-КВ.2021 "/>
      <sheetName val="новые назначенные I-кв. 2021"/>
      <sheetName val="миграция II-КВ.2021  (2)"/>
      <sheetName val="новые назначенные II-кв. 202 (2"/>
      <sheetName val="миграция  июль"/>
      <sheetName val="новые июль"/>
      <sheetName val="почта-банк июль"/>
      <sheetName val="данные мигр. нов и умер"/>
      <sheetName val="миграция  август (2)"/>
      <sheetName val="новые август (2)"/>
      <sheetName val="почта-банк август (2)"/>
      <sheetName val="Почта-Банк Август (Nurs)"/>
      <sheetName val="миграция Сентябрь (Nurs)"/>
      <sheetName val="почта банк Сентябрь (2)"/>
      <sheetName val="новые Сентябрь (2)"/>
      <sheetName val="свод октябрь(NURS)"/>
      <sheetName val="почта-банк октябрь 2021 г."/>
      <sheetName val="новые октябрь 2021 г."/>
      <sheetName val="миграция  ноябрь"/>
      <sheetName val="новые ноябрь (2)"/>
      <sheetName val="почта-банк ноябрь"/>
      <sheetName val="миграция  декабрь"/>
      <sheetName val="почта-банк декабрь 2021"/>
      <sheetName val="новые декабрь 202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">
          <cell r="O9">
            <v>5767.4607809411555</v>
          </cell>
        </row>
        <row r="12">
          <cell r="O12">
            <v>7722.5335950936906</v>
          </cell>
        </row>
        <row r="13">
          <cell r="O13">
            <v>18332</v>
          </cell>
          <cell r="Q13">
            <v>8659</v>
          </cell>
          <cell r="R13">
            <v>9673</v>
          </cell>
        </row>
        <row r="15">
          <cell r="O15">
            <v>7833.552149247218</v>
          </cell>
        </row>
        <row r="16">
          <cell r="O16">
            <v>22987</v>
          </cell>
          <cell r="Q16">
            <v>10443</v>
          </cell>
          <cell r="R16">
            <v>12544</v>
          </cell>
        </row>
        <row r="18">
          <cell r="O18">
            <v>7697.6896941749683</v>
          </cell>
        </row>
        <row r="19">
          <cell r="O19">
            <v>22458</v>
          </cell>
          <cell r="Q19">
            <v>12202</v>
          </cell>
          <cell r="R19">
            <v>10256</v>
          </cell>
        </row>
        <row r="21">
          <cell r="O21">
            <v>7322.5953780390064</v>
          </cell>
        </row>
        <row r="22">
          <cell r="O22">
            <v>24599</v>
          </cell>
          <cell r="Q22">
            <v>12267</v>
          </cell>
          <cell r="R22">
            <v>12332</v>
          </cell>
        </row>
        <row r="24">
          <cell r="O24">
            <v>8028.1438676368962</v>
          </cell>
        </row>
        <row r="27">
          <cell r="O27">
            <v>5695.7230274337326</v>
          </cell>
        </row>
        <row r="28">
          <cell r="O28">
            <v>17946</v>
          </cell>
          <cell r="Q28">
            <v>8624</v>
          </cell>
          <cell r="R28">
            <v>9322</v>
          </cell>
        </row>
        <row r="30">
          <cell r="O30">
            <v>5879.4822801738546</v>
          </cell>
        </row>
        <row r="31">
          <cell r="O31">
            <v>14936</v>
          </cell>
          <cell r="Q31">
            <v>7435</v>
          </cell>
          <cell r="R31">
            <v>7501</v>
          </cell>
        </row>
        <row r="33">
          <cell r="O33">
            <v>6019.1766871987147</v>
          </cell>
        </row>
        <row r="34">
          <cell r="O34">
            <v>17012</v>
          </cell>
          <cell r="Q34">
            <v>6344</v>
          </cell>
          <cell r="R34">
            <v>10668</v>
          </cell>
        </row>
        <row r="36">
          <cell r="O36">
            <v>5641.8369974135903</v>
          </cell>
        </row>
        <row r="37">
          <cell r="O37">
            <v>8264</v>
          </cell>
          <cell r="Q37">
            <v>905</v>
          </cell>
          <cell r="R37">
            <v>7359</v>
          </cell>
        </row>
        <row r="39">
          <cell r="O39">
            <v>5767.8141335914815</v>
          </cell>
        </row>
        <row r="40">
          <cell r="O40">
            <v>11809</v>
          </cell>
          <cell r="Q40">
            <v>4022</v>
          </cell>
          <cell r="R40">
            <v>7787</v>
          </cell>
        </row>
        <row r="42">
          <cell r="O42">
            <v>5475.5838767042087</v>
          </cell>
        </row>
        <row r="43">
          <cell r="O43">
            <v>6000</v>
          </cell>
          <cell r="Q43">
            <v>2415</v>
          </cell>
          <cell r="R43">
            <v>3585</v>
          </cell>
        </row>
        <row r="45">
          <cell r="O45">
            <v>5456.8248333333331</v>
          </cell>
        </row>
        <row r="46">
          <cell r="O46">
            <v>20074</v>
          </cell>
          <cell r="Q46">
            <v>8744</v>
          </cell>
          <cell r="R46">
            <v>11330</v>
          </cell>
        </row>
        <row r="48">
          <cell r="O48">
            <v>5627.2012055395035</v>
          </cell>
        </row>
        <row r="49">
          <cell r="O49">
            <v>14006</v>
          </cell>
          <cell r="Q49">
            <v>2978</v>
          </cell>
          <cell r="R49">
            <v>11028</v>
          </cell>
        </row>
        <row r="51">
          <cell r="O51">
            <v>5524.4121804940742</v>
          </cell>
        </row>
        <row r="54">
          <cell r="O54">
            <v>6191.1653044235063</v>
          </cell>
        </row>
        <row r="55">
          <cell r="O55">
            <v>17340</v>
          </cell>
          <cell r="Q55">
            <v>3807</v>
          </cell>
          <cell r="R55">
            <v>13533</v>
          </cell>
        </row>
        <row r="57">
          <cell r="O57">
            <v>6565.7728950403689</v>
          </cell>
        </row>
        <row r="58">
          <cell r="O58">
            <v>11097</v>
          </cell>
          <cell r="Q58">
            <v>2312</v>
          </cell>
          <cell r="R58">
            <v>8785</v>
          </cell>
        </row>
        <row r="60">
          <cell r="O60">
            <v>6294.4037127151487</v>
          </cell>
        </row>
        <row r="61">
          <cell r="O61">
            <v>5737</v>
          </cell>
          <cell r="Q61">
            <v>1506</v>
          </cell>
          <cell r="R61">
            <v>4231</v>
          </cell>
        </row>
        <row r="63">
          <cell r="O63">
            <v>6061.2372320027889</v>
          </cell>
        </row>
        <row r="64">
          <cell r="O64">
            <v>7963</v>
          </cell>
          <cell r="Q64">
            <v>2303</v>
          </cell>
          <cell r="R64">
            <v>5660</v>
          </cell>
        </row>
        <row r="66">
          <cell r="O66">
            <v>5861.2463895516767</v>
          </cell>
        </row>
        <row r="67">
          <cell r="O67">
            <v>10717</v>
          </cell>
          <cell r="Q67">
            <v>1921</v>
          </cell>
          <cell r="R67">
            <v>8796</v>
          </cell>
        </row>
        <row r="69">
          <cell r="O69">
            <v>5792.8457590743674</v>
          </cell>
        </row>
        <row r="72">
          <cell r="O72">
            <v>5554.8560076620324</v>
          </cell>
        </row>
        <row r="73">
          <cell r="O73">
            <v>8288</v>
          </cell>
          <cell r="Q73">
            <v>1779</v>
          </cell>
          <cell r="R73">
            <v>6509</v>
          </cell>
        </row>
        <row r="75">
          <cell r="O75">
            <v>6329.1864140926637</v>
          </cell>
        </row>
        <row r="76">
          <cell r="O76">
            <v>6133</v>
          </cell>
          <cell r="Q76">
            <v>677</v>
          </cell>
          <cell r="R76">
            <v>5456</v>
          </cell>
        </row>
        <row r="78">
          <cell r="O78">
            <v>5662.7469427686283</v>
          </cell>
        </row>
        <row r="79">
          <cell r="O79">
            <v>9879</v>
          </cell>
          <cell r="Q79">
            <v>2967</v>
          </cell>
          <cell r="R79">
            <v>6912</v>
          </cell>
        </row>
        <row r="81">
          <cell r="O81">
            <v>5433.2328170867495</v>
          </cell>
        </row>
        <row r="82">
          <cell r="O82">
            <v>12474</v>
          </cell>
          <cell r="Q82">
            <v>3453</v>
          </cell>
          <cell r="R82">
            <v>9021</v>
          </cell>
        </row>
        <row r="84">
          <cell r="O84">
            <v>5533.0012826679495</v>
          </cell>
        </row>
        <row r="85">
          <cell r="O85">
            <v>12269</v>
          </cell>
          <cell r="Q85">
            <v>4513</v>
          </cell>
          <cell r="R85">
            <v>7756</v>
          </cell>
        </row>
        <row r="87">
          <cell r="O87">
            <v>5346.650501263347</v>
          </cell>
        </row>
        <row r="88">
          <cell r="O88">
            <v>9066</v>
          </cell>
          <cell r="Q88">
            <v>3032</v>
          </cell>
          <cell r="R88">
            <v>6034</v>
          </cell>
        </row>
        <row r="90">
          <cell r="O90">
            <v>5541.1877343922351</v>
          </cell>
        </row>
        <row r="91">
          <cell r="O91">
            <v>8714</v>
          </cell>
          <cell r="Q91">
            <v>3249</v>
          </cell>
          <cell r="R91">
            <v>5465</v>
          </cell>
        </row>
        <row r="93">
          <cell r="O93">
            <v>5218.9799173743404</v>
          </cell>
        </row>
        <row r="96">
          <cell r="O96">
            <v>5318.7420407387463</v>
          </cell>
        </row>
        <row r="97">
          <cell r="O97">
            <v>6890</v>
          </cell>
          <cell r="Q97">
            <v>1345</v>
          </cell>
          <cell r="R97">
            <v>5545</v>
          </cell>
        </row>
        <row r="99">
          <cell r="O99">
            <v>5375.9179970972427</v>
          </cell>
        </row>
        <row r="100">
          <cell r="O100">
            <v>7920</v>
          </cell>
          <cell r="Q100">
            <v>1743</v>
          </cell>
          <cell r="R100">
            <v>6177</v>
          </cell>
        </row>
        <row r="102">
          <cell r="O102">
            <v>5152.2616161616161</v>
          </cell>
        </row>
        <row r="103">
          <cell r="O103">
            <v>3746</v>
          </cell>
          <cell r="Q103">
            <v>1015</v>
          </cell>
          <cell r="R103">
            <v>2731</v>
          </cell>
        </row>
        <row r="105">
          <cell r="O105">
            <v>5244.7074212493326</v>
          </cell>
        </row>
        <row r="106">
          <cell r="O106">
            <v>13011</v>
          </cell>
          <cell r="Q106">
            <v>1968</v>
          </cell>
          <cell r="R106">
            <v>11043</v>
          </cell>
        </row>
        <row r="108">
          <cell r="O108">
            <v>5411.1189762508648</v>
          </cell>
        </row>
        <row r="109">
          <cell r="O109">
            <v>25989</v>
          </cell>
          <cell r="Q109">
            <v>10375</v>
          </cell>
          <cell r="R109">
            <v>15614</v>
          </cell>
        </row>
        <row r="111">
          <cell r="O111">
            <v>5622.6859825310712</v>
          </cell>
        </row>
        <row r="114">
          <cell r="O114">
            <v>5323.2888702560203</v>
          </cell>
        </row>
        <row r="115">
          <cell r="O115">
            <v>11192</v>
          </cell>
          <cell r="Q115">
            <v>4298</v>
          </cell>
          <cell r="R115">
            <v>6894</v>
          </cell>
        </row>
        <row r="117">
          <cell r="O117">
            <v>5842.8889385275197</v>
          </cell>
        </row>
        <row r="118">
          <cell r="O118">
            <v>16098</v>
          </cell>
          <cell r="Q118">
            <v>4358</v>
          </cell>
          <cell r="R118">
            <v>11740</v>
          </cell>
        </row>
        <row r="120">
          <cell r="O120">
            <v>5088.5549136538702</v>
          </cell>
        </row>
        <row r="121">
          <cell r="O121">
            <v>11848</v>
          </cell>
          <cell r="Q121">
            <v>3912</v>
          </cell>
          <cell r="R121">
            <v>7936</v>
          </cell>
        </row>
        <row r="123">
          <cell r="O123">
            <v>5698.2511816340311</v>
          </cell>
        </row>
        <row r="124">
          <cell r="O124">
            <v>41181</v>
          </cell>
          <cell r="Q124">
            <v>14434</v>
          </cell>
          <cell r="R124">
            <v>26747</v>
          </cell>
        </row>
        <row r="126">
          <cell r="O126">
            <v>5113.0361817342946</v>
          </cell>
        </row>
        <row r="127">
          <cell r="O127">
            <v>28760</v>
          </cell>
          <cell r="Q127">
            <v>5962</v>
          </cell>
          <cell r="R127">
            <v>22798</v>
          </cell>
        </row>
        <row r="129">
          <cell r="O129">
            <v>5425.5570931849788</v>
          </cell>
        </row>
        <row r="130">
          <cell r="O130">
            <v>26750</v>
          </cell>
          <cell r="Q130">
            <v>10201</v>
          </cell>
          <cell r="R130">
            <v>16549</v>
          </cell>
        </row>
        <row r="132">
          <cell r="O132">
            <v>5183.0285233644863</v>
          </cell>
        </row>
        <row r="133">
          <cell r="O133">
            <v>4902</v>
          </cell>
          <cell r="Q133">
            <v>1095</v>
          </cell>
          <cell r="R133">
            <v>3807</v>
          </cell>
        </row>
        <row r="135">
          <cell r="O135">
            <v>5933.2390860873111</v>
          </cell>
        </row>
        <row r="138">
          <cell r="O138">
            <v>5252.7113702155029</v>
          </cell>
        </row>
        <row r="139">
          <cell r="O139">
            <v>6438</v>
          </cell>
          <cell r="Q139">
            <v>1897</v>
          </cell>
          <cell r="R139">
            <v>4541</v>
          </cell>
        </row>
        <row r="141">
          <cell r="O141">
            <v>5395.1870146008077</v>
          </cell>
        </row>
        <row r="142">
          <cell r="O142">
            <v>2610</v>
          </cell>
          <cell r="Q142">
            <v>983</v>
          </cell>
          <cell r="R142">
            <v>1627</v>
          </cell>
        </row>
        <row r="144">
          <cell r="O144">
            <v>5617.1931034482759</v>
          </cell>
        </row>
        <row r="145">
          <cell r="O145">
            <v>13758</v>
          </cell>
          <cell r="Q145">
            <v>4785</v>
          </cell>
          <cell r="R145">
            <v>8973</v>
          </cell>
        </row>
        <row r="147">
          <cell r="O147">
            <v>5176.8451809856087</v>
          </cell>
        </row>
        <row r="148">
          <cell r="O148">
            <v>22588</v>
          </cell>
          <cell r="Q148">
            <v>9552</v>
          </cell>
          <cell r="R148">
            <v>13036</v>
          </cell>
        </row>
        <row r="150">
          <cell r="O150">
            <v>5384.548654152647</v>
          </cell>
        </row>
        <row r="151">
          <cell r="O151">
            <v>16786</v>
          </cell>
          <cell r="Q151">
            <v>8744</v>
          </cell>
          <cell r="R151">
            <v>8042</v>
          </cell>
        </row>
        <row r="153">
          <cell r="O153">
            <v>5026.1696651971879</v>
          </cell>
        </row>
        <row r="156">
          <cell r="O156">
            <v>5303.672939088663</v>
          </cell>
        </row>
        <row r="157">
          <cell r="O157">
            <v>8633</v>
          </cell>
          <cell r="Q157">
            <v>1566</v>
          </cell>
          <cell r="R157">
            <v>7067</v>
          </cell>
        </row>
        <row r="159">
          <cell r="O159">
            <v>5703.75952739488</v>
          </cell>
        </row>
        <row r="160">
          <cell r="O160">
            <v>4449</v>
          </cell>
          <cell r="Q160">
            <v>948</v>
          </cell>
          <cell r="R160">
            <v>3501</v>
          </cell>
        </row>
        <row r="162">
          <cell r="O162">
            <v>5588.5778826702626</v>
          </cell>
        </row>
        <row r="163">
          <cell r="O163">
            <v>2977</v>
          </cell>
          <cell r="Q163">
            <v>231</v>
          </cell>
          <cell r="R163">
            <v>2746</v>
          </cell>
        </row>
        <row r="165">
          <cell r="O165">
            <v>6615.5435001679543</v>
          </cell>
        </row>
        <row r="166">
          <cell r="O166">
            <v>3163</v>
          </cell>
          <cell r="Q166">
            <v>786</v>
          </cell>
          <cell r="R166">
            <v>2377</v>
          </cell>
        </row>
        <row r="168">
          <cell r="O168">
            <v>6067.6550742965537</v>
          </cell>
        </row>
        <row r="169">
          <cell r="O169">
            <v>12307</v>
          </cell>
          <cell r="Q169">
            <v>4478</v>
          </cell>
          <cell r="R169">
            <v>7829</v>
          </cell>
        </row>
        <row r="171">
          <cell r="O171">
            <v>5131.6711627529048</v>
          </cell>
        </row>
        <row r="172">
          <cell r="O172">
            <v>15832</v>
          </cell>
          <cell r="Q172">
            <v>5897</v>
          </cell>
          <cell r="R172">
            <v>9935</v>
          </cell>
        </row>
        <row r="174">
          <cell r="O174">
            <v>5241.4421424962102</v>
          </cell>
        </row>
        <row r="175">
          <cell r="O175">
            <v>17125</v>
          </cell>
          <cell r="Q175">
            <v>5057</v>
          </cell>
          <cell r="R175">
            <v>12068</v>
          </cell>
        </row>
        <row r="177">
          <cell r="O177">
            <v>5027.4288467153283</v>
          </cell>
        </row>
        <row r="178">
          <cell r="O178">
            <v>15464</v>
          </cell>
          <cell r="Q178">
            <v>3533</v>
          </cell>
          <cell r="R178">
            <v>11931</v>
          </cell>
        </row>
        <row r="180">
          <cell r="O180">
            <v>5159.5508277289191</v>
          </cell>
        </row>
        <row r="181">
          <cell r="O181">
            <v>3588</v>
          </cell>
          <cell r="Q181">
            <v>893</v>
          </cell>
          <cell r="R181">
            <v>2695</v>
          </cell>
        </row>
        <row r="183">
          <cell r="O183">
            <v>5687.9916387959865</v>
          </cell>
        </row>
        <row r="184">
          <cell r="O184">
            <v>12383</v>
          </cell>
          <cell r="Q184">
            <v>3659</v>
          </cell>
          <cell r="R184">
            <v>8724</v>
          </cell>
        </row>
        <row r="186">
          <cell r="O186">
            <v>5143.9789227166275</v>
          </cell>
        </row>
        <row r="187">
          <cell r="O187">
            <v>31461</v>
          </cell>
          <cell r="Q187">
            <v>7956</v>
          </cell>
          <cell r="R187">
            <v>23505</v>
          </cell>
        </row>
        <row r="189">
          <cell r="O189">
            <v>5222.1009821683992</v>
          </cell>
        </row>
        <row r="190">
          <cell r="O190">
            <v>3349</v>
          </cell>
          <cell r="Q190">
            <v>1287</v>
          </cell>
          <cell r="R190">
            <v>2062</v>
          </cell>
        </row>
        <row r="192">
          <cell r="O192">
            <v>5955.4899970140341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70"/>
  <sheetViews>
    <sheetView tabSelected="1" view="pageBreakPreview" zoomScale="80" zoomScaleNormal="100" zoomScaleSheetLayoutView="80" workbookViewId="0">
      <pane xSplit="1" ySplit="5" topLeftCell="B54" activePane="bottomRight" state="frozen"/>
      <selection activeCell="K25" sqref="K25"/>
      <selection pane="topRight" activeCell="K25" sqref="K25"/>
      <selection pane="bottomLeft" activeCell="K25" sqref="K25"/>
      <selection pane="bottomRight" activeCell="A68" sqref="A68:H73"/>
    </sheetView>
  </sheetViews>
  <sheetFormatPr defaultColWidth="8.85546875" defaultRowHeight="18.75" x14ac:dyDescent="0.3"/>
  <cols>
    <col min="1" max="1" width="36" style="29" customWidth="1"/>
    <col min="2" max="2" width="19.140625" style="6" customWidth="1"/>
    <col min="3" max="3" width="16.42578125" style="30" customWidth="1"/>
    <col min="4" max="4" width="21.140625" style="30" customWidth="1"/>
    <col min="5" max="5" width="9.85546875" style="30" customWidth="1"/>
    <col min="6" max="6" width="27.5703125" style="30" customWidth="1"/>
    <col min="7" max="7" width="11.140625" style="30" customWidth="1"/>
    <col min="8" max="16384" width="8.85546875" style="2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1" t="s">
        <v>1</v>
      </c>
      <c r="B2" s="1"/>
      <c r="C2" s="1"/>
      <c r="D2" s="1"/>
      <c r="E2" s="1"/>
      <c r="F2" s="1"/>
      <c r="G2" s="1"/>
    </row>
    <row r="3" spans="1:7" s="6" customFormat="1" ht="39.6" customHeight="1" x14ac:dyDescent="0.3">
      <c r="A3" s="3" t="s">
        <v>2</v>
      </c>
      <c r="B3" s="4" t="s">
        <v>3</v>
      </c>
      <c r="C3" s="5" t="s">
        <v>4</v>
      </c>
      <c r="D3" s="5" t="s">
        <v>5</v>
      </c>
      <c r="E3" s="5"/>
      <c r="F3" s="5"/>
      <c r="G3" s="5"/>
    </row>
    <row r="4" spans="1:7" s="6" customFormat="1" ht="45.75" customHeight="1" x14ac:dyDescent="0.3">
      <c r="A4" s="3"/>
      <c r="B4" s="4"/>
      <c r="C4" s="5"/>
      <c r="D4" s="7" t="s">
        <v>6</v>
      </c>
      <c r="E4" s="8"/>
      <c r="F4" s="7" t="s">
        <v>7</v>
      </c>
      <c r="G4" s="8"/>
    </row>
    <row r="5" spans="1:7" s="6" customFormat="1" ht="38.25" customHeight="1" x14ac:dyDescent="0.3">
      <c r="A5" s="3"/>
      <c r="B5" s="4"/>
      <c r="C5" s="5"/>
      <c r="D5" s="9" t="s">
        <v>8</v>
      </c>
      <c r="E5" s="9" t="s">
        <v>9</v>
      </c>
      <c r="F5" s="9" t="s">
        <v>8</v>
      </c>
      <c r="G5" s="9" t="s">
        <v>9</v>
      </c>
    </row>
    <row r="6" spans="1:7" s="12" customFormat="1" ht="22.5" customHeight="1" x14ac:dyDescent="0.3">
      <c r="A6" s="10" t="s">
        <v>10</v>
      </c>
      <c r="B6" s="11">
        <f>B7+B12+B21+B27+B35+B40+B41+B49+B55</f>
        <v>709298</v>
      </c>
      <c r="C6" s="11">
        <f>'[1]миграция  июль'!O9</f>
        <v>5767.4607809411555</v>
      </c>
      <c r="D6" s="11">
        <f>D7+D12+D21+D27+D35+D40+D41+D49+D55</f>
        <v>239515</v>
      </c>
      <c r="E6" s="11">
        <f t="shared" ref="E6:E67" si="0">D6/B6*100</f>
        <v>33.767894453389125</v>
      </c>
      <c r="F6" s="11">
        <f>F7+F12+F21+F27+F35+F40+F41+F49+F55</f>
        <v>469783</v>
      </c>
      <c r="G6" s="11">
        <f t="shared" ref="G6:G67" si="1">F6/B6*100</f>
        <v>66.232105546610882</v>
      </c>
    </row>
    <row r="7" spans="1:7" s="12" customFormat="1" ht="22.5" customHeight="1" x14ac:dyDescent="0.3">
      <c r="A7" s="13" t="s">
        <v>11</v>
      </c>
      <c r="B7" s="14">
        <f>B8+B9+B10+B11</f>
        <v>88376</v>
      </c>
      <c r="C7" s="14">
        <f>'[1]миграция  июль'!O12</f>
        <v>7722.5335950936906</v>
      </c>
      <c r="D7" s="14">
        <f>D8+D9+D10+D11</f>
        <v>43571</v>
      </c>
      <c r="E7" s="14">
        <f t="shared" si="0"/>
        <v>49.301846655200507</v>
      </c>
      <c r="F7" s="14">
        <f>F8+F9+F10+F11</f>
        <v>44805</v>
      </c>
      <c r="G7" s="14">
        <f t="shared" si="1"/>
        <v>50.698153344799493</v>
      </c>
    </row>
    <row r="8" spans="1:7" s="17" customFormat="1" ht="22.5" customHeight="1" x14ac:dyDescent="0.3">
      <c r="A8" s="15" t="s">
        <v>12</v>
      </c>
      <c r="B8" s="16">
        <f>'[1]миграция  июль'!O13</f>
        <v>18332</v>
      </c>
      <c r="C8" s="16">
        <f>'[1]миграция  июль'!O15</f>
        <v>7833.552149247218</v>
      </c>
      <c r="D8" s="16">
        <f>'[1]миграция  июль'!Q13</f>
        <v>8659</v>
      </c>
      <c r="E8" s="16">
        <f t="shared" si="0"/>
        <v>47.234344315950253</v>
      </c>
      <c r="F8" s="16">
        <f>'[1]миграция  июль'!R13</f>
        <v>9673</v>
      </c>
      <c r="G8" s="16">
        <f t="shared" si="1"/>
        <v>52.765655684049747</v>
      </c>
    </row>
    <row r="9" spans="1:7" s="17" customFormat="1" ht="22.5" customHeight="1" x14ac:dyDescent="0.3">
      <c r="A9" s="15" t="s">
        <v>13</v>
      </c>
      <c r="B9" s="16">
        <f>'[1]миграция  июль'!O16</f>
        <v>22987</v>
      </c>
      <c r="C9" s="16">
        <f>'[1]миграция  июль'!O18</f>
        <v>7697.6896941749683</v>
      </c>
      <c r="D9" s="16">
        <f>'[1]миграция  июль'!Q16</f>
        <v>10443</v>
      </c>
      <c r="E9" s="16">
        <f t="shared" si="0"/>
        <v>45.430025666681168</v>
      </c>
      <c r="F9" s="16">
        <f>'[1]миграция  июль'!R16</f>
        <v>12544</v>
      </c>
      <c r="G9" s="16">
        <f t="shared" si="1"/>
        <v>54.569974333318825</v>
      </c>
    </row>
    <row r="10" spans="1:7" s="17" customFormat="1" ht="22.5" customHeight="1" x14ac:dyDescent="0.3">
      <c r="A10" s="15" t="s">
        <v>14</v>
      </c>
      <c r="B10" s="16">
        <f>'[1]миграция  июль'!O19</f>
        <v>22458</v>
      </c>
      <c r="C10" s="16">
        <f>'[1]миграция  июль'!O21</f>
        <v>7322.5953780390064</v>
      </c>
      <c r="D10" s="16">
        <f>'[1]миграция  июль'!Q19</f>
        <v>12202</v>
      </c>
      <c r="E10" s="16">
        <f t="shared" si="0"/>
        <v>54.332531837207235</v>
      </c>
      <c r="F10" s="16">
        <f>'[1]миграция  июль'!R19</f>
        <v>10256</v>
      </c>
      <c r="G10" s="16">
        <f t="shared" si="1"/>
        <v>45.667468162792765</v>
      </c>
    </row>
    <row r="11" spans="1:7" s="17" customFormat="1" ht="22.5" customHeight="1" x14ac:dyDescent="0.3">
      <c r="A11" s="15" t="s">
        <v>15</v>
      </c>
      <c r="B11" s="16">
        <f>'[1]миграция  июль'!O22</f>
        <v>24599</v>
      </c>
      <c r="C11" s="16">
        <f>'[1]миграция  июль'!O24</f>
        <v>8028.1438676368962</v>
      </c>
      <c r="D11" s="16">
        <f>'[1]миграция  июль'!Q22</f>
        <v>12267</v>
      </c>
      <c r="E11" s="16">
        <f t="shared" si="0"/>
        <v>49.867880808162937</v>
      </c>
      <c r="F11" s="16">
        <f>'[1]миграция  июль'!R22</f>
        <v>12332</v>
      </c>
      <c r="G11" s="16">
        <f t="shared" si="1"/>
        <v>50.132119191837063</v>
      </c>
    </row>
    <row r="12" spans="1:7" s="12" customFormat="1" ht="22.5" customHeight="1" x14ac:dyDescent="0.3">
      <c r="A12" s="13" t="s">
        <v>16</v>
      </c>
      <c r="B12" s="14">
        <f>SUM(B13:B20)</f>
        <v>110047</v>
      </c>
      <c r="C12" s="14">
        <f>'[1]миграция  июль'!O27</f>
        <v>5695.7230274337326</v>
      </c>
      <c r="D12" s="14">
        <f>SUM(D13:D20)</f>
        <v>41467</v>
      </c>
      <c r="E12" s="14">
        <f t="shared" si="0"/>
        <v>37.681172589893407</v>
      </c>
      <c r="F12" s="14">
        <f>SUM(F13:F20)</f>
        <v>68580</v>
      </c>
      <c r="G12" s="14">
        <f t="shared" si="1"/>
        <v>62.318827410106593</v>
      </c>
    </row>
    <row r="13" spans="1:7" ht="22.5" customHeight="1" x14ac:dyDescent="0.3">
      <c r="A13" s="15" t="s">
        <v>17</v>
      </c>
      <c r="B13" s="16">
        <f>'[1]миграция  июль'!O28</f>
        <v>17946</v>
      </c>
      <c r="C13" s="16">
        <f>'[1]миграция  июль'!O30</f>
        <v>5879.4822801738546</v>
      </c>
      <c r="D13" s="16">
        <f>'[1]миграция  июль'!Q28</f>
        <v>8624</v>
      </c>
      <c r="E13" s="16">
        <f t="shared" si="0"/>
        <v>48.055276941936917</v>
      </c>
      <c r="F13" s="16">
        <f>'[1]миграция  июль'!R28</f>
        <v>9322</v>
      </c>
      <c r="G13" s="16">
        <f t="shared" si="1"/>
        <v>51.944723058063083</v>
      </c>
    </row>
    <row r="14" spans="1:7" s="17" customFormat="1" ht="22.5" customHeight="1" x14ac:dyDescent="0.3">
      <c r="A14" s="15" t="s">
        <v>18</v>
      </c>
      <c r="B14" s="16">
        <f>'[1]миграция  июль'!O31</f>
        <v>14936</v>
      </c>
      <c r="C14" s="16">
        <f>'[1]миграция  июль'!O33</f>
        <v>6019.1766871987147</v>
      </c>
      <c r="D14" s="16">
        <f>'[1]миграция  июль'!Q31</f>
        <v>7435</v>
      </c>
      <c r="E14" s="16">
        <f t="shared" si="0"/>
        <v>49.779057311194428</v>
      </c>
      <c r="F14" s="16">
        <f>'[1]миграция  июль'!R31</f>
        <v>7501</v>
      </c>
      <c r="G14" s="16">
        <f t="shared" si="1"/>
        <v>50.220942688805572</v>
      </c>
    </row>
    <row r="15" spans="1:7" s="17" customFormat="1" ht="22.5" customHeight="1" x14ac:dyDescent="0.3">
      <c r="A15" s="15" t="s">
        <v>19</v>
      </c>
      <c r="B15" s="16">
        <f>'[1]миграция  июль'!O34</f>
        <v>17012</v>
      </c>
      <c r="C15" s="16">
        <f>'[1]миграция  июль'!O36</f>
        <v>5641.8369974135903</v>
      </c>
      <c r="D15" s="16">
        <f>'[1]миграция  июль'!Q34</f>
        <v>6344</v>
      </c>
      <c r="E15" s="16">
        <f t="shared" si="0"/>
        <v>37.291323771455446</v>
      </c>
      <c r="F15" s="16">
        <f>'[1]миграция  июль'!R34</f>
        <v>10668</v>
      </c>
      <c r="G15" s="16">
        <f t="shared" si="1"/>
        <v>62.708676228544554</v>
      </c>
    </row>
    <row r="16" spans="1:7" s="15" customFormat="1" ht="22.5" customHeight="1" x14ac:dyDescent="0.3">
      <c r="A16" s="15" t="s">
        <v>20</v>
      </c>
      <c r="B16" s="15">
        <f>'[1]миграция  июль'!O37</f>
        <v>8264</v>
      </c>
      <c r="C16" s="15">
        <f>'[1]миграция  июль'!O39</f>
        <v>5767.8141335914815</v>
      </c>
      <c r="D16" s="15">
        <f>'[1]миграция  июль'!Q37</f>
        <v>905</v>
      </c>
      <c r="E16" s="15">
        <f t="shared" si="0"/>
        <v>10.951113262342691</v>
      </c>
      <c r="F16" s="15">
        <f>'[1]миграция  июль'!R37</f>
        <v>7359</v>
      </c>
      <c r="G16" s="15">
        <f t="shared" si="1"/>
        <v>89.048886737657313</v>
      </c>
    </row>
    <row r="17" spans="1:7" s="17" customFormat="1" ht="22.5" customHeight="1" x14ac:dyDescent="0.3">
      <c r="A17" s="15" t="s">
        <v>21</v>
      </c>
      <c r="B17" s="16">
        <f>'[1]миграция  июль'!O40</f>
        <v>11809</v>
      </c>
      <c r="C17" s="16">
        <f>'[1]миграция  июль'!O42</f>
        <v>5475.5838767042087</v>
      </c>
      <c r="D17" s="16">
        <f>'[1]миграция  июль'!Q40</f>
        <v>4022</v>
      </c>
      <c r="E17" s="16">
        <f t="shared" si="0"/>
        <v>34.058768735710053</v>
      </c>
      <c r="F17" s="16">
        <f>'[1]миграция  июль'!R40</f>
        <v>7787</v>
      </c>
      <c r="G17" s="16">
        <f t="shared" si="1"/>
        <v>65.941231264289939</v>
      </c>
    </row>
    <row r="18" spans="1:7" ht="22.5" customHeight="1" x14ac:dyDescent="0.3">
      <c r="A18" s="15" t="s">
        <v>22</v>
      </c>
      <c r="B18" s="16">
        <f>'[1]миграция  июль'!O43</f>
        <v>6000</v>
      </c>
      <c r="C18" s="16">
        <f>'[1]миграция  июль'!O45</f>
        <v>5456.8248333333331</v>
      </c>
      <c r="D18" s="16">
        <f>'[1]миграция  июль'!Q43</f>
        <v>2415</v>
      </c>
      <c r="E18" s="16">
        <f t="shared" si="0"/>
        <v>40.25</v>
      </c>
      <c r="F18" s="16">
        <f>'[1]миграция  июль'!R43</f>
        <v>3585</v>
      </c>
      <c r="G18" s="16">
        <f t="shared" si="1"/>
        <v>59.75</v>
      </c>
    </row>
    <row r="19" spans="1:7" s="17" customFormat="1" ht="22.5" customHeight="1" x14ac:dyDescent="0.3">
      <c r="A19" s="15" t="s">
        <v>23</v>
      </c>
      <c r="B19" s="16">
        <f>'[1]миграция  июль'!O46</f>
        <v>20074</v>
      </c>
      <c r="C19" s="16">
        <f>'[1]миграция  июль'!O48</f>
        <v>5627.2012055395035</v>
      </c>
      <c r="D19" s="16">
        <f>'[1]миграция  июль'!Q46</f>
        <v>8744</v>
      </c>
      <c r="E19" s="16">
        <f t="shared" si="0"/>
        <v>43.558832320414467</v>
      </c>
      <c r="F19" s="16">
        <f>'[1]миграция  июль'!R46</f>
        <v>11330</v>
      </c>
      <c r="G19" s="16">
        <f t="shared" si="1"/>
        <v>56.441167679585533</v>
      </c>
    </row>
    <row r="20" spans="1:7" s="18" customFormat="1" ht="22.5" customHeight="1" x14ac:dyDescent="0.3">
      <c r="A20" s="15" t="s">
        <v>24</v>
      </c>
      <c r="B20" s="15">
        <f>'[1]миграция  июль'!O49</f>
        <v>14006</v>
      </c>
      <c r="C20" s="15">
        <f>'[1]миграция  июль'!O51</f>
        <v>5524.4121804940742</v>
      </c>
      <c r="D20" s="15">
        <f>'[1]миграция  июль'!Q49</f>
        <v>2978</v>
      </c>
      <c r="E20" s="15">
        <f t="shared" si="0"/>
        <v>21.262316150221334</v>
      </c>
      <c r="F20" s="15">
        <f>'[1]миграция  июль'!R49</f>
        <v>11028</v>
      </c>
      <c r="G20" s="15">
        <f t="shared" si="1"/>
        <v>78.737683849778662</v>
      </c>
    </row>
    <row r="21" spans="1:7" s="12" customFormat="1" ht="22.5" customHeight="1" x14ac:dyDescent="0.3">
      <c r="A21" s="13" t="s">
        <v>25</v>
      </c>
      <c r="B21" s="14">
        <f>SUM(B22:B26)</f>
        <v>52854</v>
      </c>
      <c r="C21" s="14">
        <f>'[1]миграция  июль'!O54</f>
        <v>6191.1653044235063</v>
      </c>
      <c r="D21" s="14">
        <f>SUM(D22:D26)</f>
        <v>11849</v>
      </c>
      <c r="E21" s="14">
        <f t="shared" si="0"/>
        <v>22.418360010595226</v>
      </c>
      <c r="F21" s="14">
        <f>SUM(F22:F26)</f>
        <v>41005</v>
      </c>
      <c r="G21" s="14">
        <f t="shared" si="1"/>
        <v>77.581639989404778</v>
      </c>
    </row>
    <row r="22" spans="1:7" s="17" customFormat="1" ht="22.5" customHeight="1" x14ac:dyDescent="0.3">
      <c r="A22" s="15" t="s">
        <v>26</v>
      </c>
      <c r="B22" s="16">
        <f>'[1]миграция  июль'!O55</f>
        <v>17340</v>
      </c>
      <c r="C22" s="16">
        <f>'[1]миграция  июль'!O57</f>
        <v>6565.7728950403689</v>
      </c>
      <c r="D22" s="16">
        <f>'[1]миграция  июль'!Q55</f>
        <v>3807</v>
      </c>
      <c r="E22" s="16">
        <f t="shared" si="0"/>
        <v>21.955017301038062</v>
      </c>
      <c r="F22" s="16">
        <f>'[1]миграция  июль'!R55</f>
        <v>13533</v>
      </c>
      <c r="G22" s="16">
        <f t="shared" si="1"/>
        <v>78.044982698961945</v>
      </c>
    </row>
    <row r="23" spans="1:7" s="17" customFormat="1" ht="22.5" customHeight="1" x14ac:dyDescent="0.3">
      <c r="A23" s="15" t="s">
        <v>27</v>
      </c>
      <c r="B23" s="16">
        <f>'[1]миграция  июль'!O58</f>
        <v>11097</v>
      </c>
      <c r="C23" s="16">
        <f>'[1]миграция  июль'!O60</f>
        <v>6294.4037127151487</v>
      </c>
      <c r="D23" s="16">
        <f>'[1]миграция  июль'!Q58</f>
        <v>2312</v>
      </c>
      <c r="E23" s="16">
        <f t="shared" si="0"/>
        <v>20.834459763900153</v>
      </c>
      <c r="F23" s="16">
        <f>'[1]миграция  июль'!R58</f>
        <v>8785</v>
      </c>
      <c r="G23" s="16">
        <f t="shared" si="1"/>
        <v>79.165540236099858</v>
      </c>
    </row>
    <row r="24" spans="1:7" s="17" customFormat="1" ht="22.5" customHeight="1" x14ac:dyDescent="0.3">
      <c r="A24" s="15" t="s">
        <v>28</v>
      </c>
      <c r="B24" s="16">
        <f>'[1]миграция  июль'!O61</f>
        <v>5737</v>
      </c>
      <c r="C24" s="16">
        <f>'[1]миграция  июль'!O63</f>
        <v>6061.2372320027889</v>
      </c>
      <c r="D24" s="16">
        <f>'[1]миграция  июль'!Q61</f>
        <v>1506</v>
      </c>
      <c r="E24" s="16">
        <f t="shared" si="0"/>
        <v>26.250653651734357</v>
      </c>
      <c r="F24" s="16">
        <f>'[1]миграция  июль'!R61</f>
        <v>4231</v>
      </c>
      <c r="G24" s="16">
        <f t="shared" si="1"/>
        <v>73.749346348265647</v>
      </c>
    </row>
    <row r="25" spans="1:7" ht="22.5" customHeight="1" x14ac:dyDescent="0.3">
      <c r="A25" s="15" t="s">
        <v>29</v>
      </c>
      <c r="B25" s="16">
        <f>'[1]миграция  июль'!O64</f>
        <v>7963</v>
      </c>
      <c r="C25" s="16">
        <f>'[1]миграция  июль'!O66</f>
        <v>5861.2463895516767</v>
      </c>
      <c r="D25" s="16">
        <f>'[1]миграция  июль'!Q64</f>
        <v>2303</v>
      </c>
      <c r="E25" s="16">
        <f t="shared" si="0"/>
        <v>28.92126083134497</v>
      </c>
      <c r="F25" s="16">
        <f>'[1]миграция  июль'!R64</f>
        <v>5660</v>
      </c>
      <c r="G25" s="16">
        <f t="shared" si="1"/>
        <v>71.078739168655019</v>
      </c>
    </row>
    <row r="26" spans="1:7" s="17" customFormat="1" ht="22.5" customHeight="1" x14ac:dyDescent="0.3">
      <c r="A26" s="15" t="s">
        <v>30</v>
      </c>
      <c r="B26" s="16">
        <f>'[1]миграция  июль'!O67</f>
        <v>10717</v>
      </c>
      <c r="C26" s="16">
        <f>'[1]миграция  июль'!O69</f>
        <v>5792.8457590743674</v>
      </c>
      <c r="D26" s="16">
        <f>'[1]миграция  июль'!Q67</f>
        <v>1921</v>
      </c>
      <c r="E26" s="16">
        <f t="shared" si="0"/>
        <v>17.924792385928896</v>
      </c>
      <c r="F26" s="16">
        <f>'[1]миграция  июль'!R67</f>
        <v>8796</v>
      </c>
      <c r="G26" s="16">
        <f t="shared" si="1"/>
        <v>82.075207614071104</v>
      </c>
    </row>
    <row r="27" spans="1:7" s="12" customFormat="1" ht="22.5" customHeight="1" x14ac:dyDescent="0.3">
      <c r="A27" s="13" t="s">
        <v>31</v>
      </c>
      <c r="B27" s="14">
        <f>SUM(B28:B34)</f>
        <v>66823</v>
      </c>
      <c r="C27" s="14">
        <f>'[1]миграция  июль'!O72</f>
        <v>5554.8560076620324</v>
      </c>
      <c r="D27" s="14">
        <f>SUM(D28:D34)</f>
        <v>19670</v>
      </c>
      <c r="E27" s="14">
        <f t="shared" si="0"/>
        <v>29.435972644149473</v>
      </c>
      <c r="F27" s="14">
        <f>SUM(F28:F34)</f>
        <v>47153</v>
      </c>
      <c r="G27" s="14">
        <f t="shared" si="1"/>
        <v>70.564027355850527</v>
      </c>
    </row>
    <row r="28" spans="1:7" s="18" customFormat="1" ht="22.5" customHeight="1" x14ac:dyDescent="0.3">
      <c r="A28" s="15" t="s">
        <v>32</v>
      </c>
      <c r="B28" s="16">
        <f>'[1]миграция  июль'!O73</f>
        <v>8288</v>
      </c>
      <c r="C28" s="16">
        <f>'[1]миграция  июль'!O75</f>
        <v>6329.1864140926637</v>
      </c>
      <c r="D28" s="16">
        <f>'[1]миграция  июль'!Q73</f>
        <v>1779</v>
      </c>
      <c r="E28" s="16">
        <f t="shared" si="0"/>
        <v>21.464768339768341</v>
      </c>
      <c r="F28" s="16">
        <f>'[1]миграция  июль'!R73</f>
        <v>6509</v>
      </c>
      <c r="G28" s="16">
        <f t="shared" si="1"/>
        <v>78.535231660231659</v>
      </c>
    </row>
    <row r="29" spans="1:7" ht="22.5" customHeight="1" x14ac:dyDescent="0.3">
      <c r="A29" s="15" t="s">
        <v>33</v>
      </c>
      <c r="B29" s="16">
        <f>'[1]миграция  июль'!O76</f>
        <v>6133</v>
      </c>
      <c r="C29" s="16">
        <f>'[1]миграция  июль'!O78</f>
        <v>5662.7469427686283</v>
      </c>
      <c r="D29" s="16">
        <f>'[1]миграция  июль'!Q76</f>
        <v>677</v>
      </c>
      <c r="E29" s="16">
        <f t="shared" si="0"/>
        <v>11.038643404532856</v>
      </c>
      <c r="F29" s="16">
        <f>'[1]миграция  июль'!R76</f>
        <v>5456</v>
      </c>
      <c r="G29" s="16">
        <f t="shared" si="1"/>
        <v>88.961356595467151</v>
      </c>
    </row>
    <row r="30" spans="1:7" ht="22.5" customHeight="1" x14ac:dyDescent="0.3">
      <c r="A30" s="15" t="s">
        <v>34</v>
      </c>
      <c r="B30" s="16">
        <f>'[1]миграция  июль'!O79</f>
        <v>9879</v>
      </c>
      <c r="C30" s="16">
        <f>'[1]миграция  июль'!O81</f>
        <v>5433.2328170867495</v>
      </c>
      <c r="D30" s="16">
        <f>'[1]миграция  июль'!Q79</f>
        <v>2967</v>
      </c>
      <c r="E30" s="16">
        <f t="shared" si="0"/>
        <v>30.033404190707564</v>
      </c>
      <c r="F30" s="16">
        <f>'[1]миграция  июль'!R79</f>
        <v>6912</v>
      </c>
      <c r="G30" s="16">
        <f t="shared" si="1"/>
        <v>69.966595809292443</v>
      </c>
    </row>
    <row r="31" spans="1:7" ht="22.5" customHeight="1" x14ac:dyDescent="0.3">
      <c r="A31" s="15" t="s">
        <v>35</v>
      </c>
      <c r="B31" s="16">
        <f>'[1]миграция  июль'!O82</f>
        <v>12474</v>
      </c>
      <c r="C31" s="16">
        <f>'[1]миграция  июль'!O84</f>
        <v>5533.0012826679495</v>
      </c>
      <c r="D31" s="16">
        <f>'[1]миграция  июль'!Q82</f>
        <v>3453</v>
      </c>
      <c r="E31" s="16">
        <f t="shared" si="0"/>
        <v>27.681577681577679</v>
      </c>
      <c r="F31" s="16">
        <f>'[1]миграция  июль'!R82</f>
        <v>9021</v>
      </c>
      <c r="G31" s="16">
        <f t="shared" si="1"/>
        <v>72.318422318422321</v>
      </c>
    </row>
    <row r="32" spans="1:7" s="17" customFormat="1" ht="22.5" customHeight="1" x14ac:dyDescent="0.3">
      <c r="A32" s="15" t="s">
        <v>36</v>
      </c>
      <c r="B32" s="16">
        <f>'[1]миграция  июль'!O85</f>
        <v>12269</v>
      </c>
      <c r="C32" s="16">
        <f>'[1]миграция  июль'!O87</f>
        <v>5346.650501263347</v>
      </c>
      <c r="D32" s="16">
        <f>'[1]миграция  июль'!Q85</f>
        <v>4513</v>
      </c>
      <c r="E32" s="16">
        <f t="shared" si="0"/>
        <v>36.783763957942782</v>
      </c>
      <c r="F32" s="16">
        <f>'[1]миграция  июль'!R85</f>
        <v>7756</v>
      </c>
      <c r="G32" s="16">
        <f t="shared" si="1"/>
        <v>63.216236042057218</v>
      </c>
    </row>
    <row r="33" spans="1:7" s="17" customFormat="1" ht="22.5" customHeight="1" x14ac:dyDescent="0.3">
      <c r="A33" s="15" t="s">
        <v>37</v>
      </c>
      <c r="B33" s="16">
        <f>'[1]миграция  июль'!O88</f>
        <v>9066</v>
      </c>
      <c r="C33" s="16">
        <f>'[1]миграция  июль'!O90</f>
        <v>5541.1877343922351</v>
      </c>
      <c r="D33" s="16">
        <f>'[1]миграция  июль'!Q88</f>
        <v>3032</v>
      </c>
      <c r="E33" s="16">
        <f t="shared" si="0"/>
        <v>33.443635561438342</v>
      </c>
      <c r="F33" s="16">
        <f>'[1]миграция  июль'!R88</f>
        <v>6034</v>
      </c>
      <c r="G33" s="16">
        <f t="shared" si="1"/>
        <v>66.556364438561658</v>
      </c>
    </row>
    <row r="34" spans="1:7" s="17" customFormat="1" ht="22.5" customHeight="1" x14ac:dyDescent="0.3">
      <c r="A34" s="15" t="s">
        <v>38</v>
      </c>
      <c r="B34" s="16">
        <f>'[1]миграция  июль'!O91</f>
        <v>8714</v>
      </c>
      <c r="C34" s="16">
        <f>'[1]миграция  июль'!O93</f>
        <v>5218.9799173743404</v>
      </c>
      <c r="D34" s="16">
        <f>'[1]миграция  июль'!Q91</f>
        <v>3249</v>
      </c>
      <c r="E34" s="16">
        <f t="shared" si="0"/>
        <v>37.284829010787242</v>
      </c>
      <c r="F34" s="16">
        <f>'[1]миграция  июль'!R91</f>
        <v>5465</v>
      </c>
      <c r="G34" s="16">
        <f t="shared" si="1"/>
        <v>62.715170989212766</v>
      </c>
    </row>
    <row r="35" spans="1:7" s="12" customFormat="1" ht="22.5" customHeight="1" x14ac:dyDescent="0.3">
      <c r="A35" s="14" t="s">
        <v>39</v>
      </c>
      <c r="B35" s="14">
        <f>SUM(B36:B39)</f>
        <v>31567</v>
      </c>
      <c r="C35" s="14">
        <f>'[1]миграция  июль'!O96</f>
        <v>5318.7420407387463</v>
      </c>
      <c r="D35" s="14">
        <f>SUM(D36:D39)</f>
        <v>6071</v>
      </c>
      <c r="E35" s="14">
        <f t="shared" si="0"/>
        <v>19.232109481420469</v>
      </c>
      <c r="F35" s="14">
        <f>SUM(F36:F39)</f>
        <v>25496</v>
      </c>
      <c r="G35" s="14">
        <f t="shared" si="1"/>
        <v>80.767890518579534</v>
      </c>
    </row>
    <row r="36" spans="1:7" ht="22.5" customHeight="1" x14ac:dyDescent="0.3">
      <c r="A36" s="19" t="s">
        <v>40</v>
      </c>
      <c r="B36" s="16">
        <f>'[1]миграция  июль'!O97</f>
        <v>6890</v>
      </c>
      <c r="C36" s="16">
        <f>'[1]миграция  июль'!O99</f>
        <v>5375.9179970972427</v>
      </c>
      <c r="D36" s="16">
        <f>'[1]миграция  июль'!Q97</f>
        <v>1345</v>
      </c>
      <c r="E36" s="16">
        <f t="shared" si="0"/>
        <v>19.521044992743107</v>
      </c>
      <c r="F36" s="16">
        <f>'[1]миграция  июль'!R97</f>
        <v>5545</v>
      </c>
      <c r="G36" s="16">
        <f t="shared" si="1"/>
        <v>80.478955007256886</v>
      </c>
    </row>
    <row r="37" spans="1:7" ht="22.5" customHeight="1" x14ac:dyDescent="0.3">
      <c r="A37" s="19" t="s">
        <v>41</v>
      </c>
      <c r="B37" s="16">
        <f>'[1]миграция  июль'!O100</f>
        <v>7920</v>
      </c>
      <c r="C37" s="16">
        <f>'[1]миграция  июль'!O102</f>
        <v>5152.2616161616161</v>
      </c>
      <c r="D37" s="16">
        <f>'[1]миграция  июль'!Q100</f>
        <v>1743</v>
      </c>
      <c r="E37" s="16">
        <f t="shared" si="0"/>
        <v>22.007575757575758</v>
      </c>
      <c r="F37" s="16">
        <f>'[1]миграция  июль'!R100</f>
        <v>6177</v>
      </c>
      <c r="G37" s="16">
        <f t="shared" si="1"/>
        <v>77.992424242424235</v>
      </c>
    </row>
    <row r="38" spans="1:7" s="17" customFormat="1" ht="22.5" customHeight="1" x14ac:dyDescent="0.3">
      <c r="A38" s="19" t="s">
        <v>42</v>
      </c>
      <c r="B38" s="16">
        <f>'[1]миграция  июль'!O103</f>
        <v>3746</v>
      </c>
      <c r="C38" s="16">
        <f>'[1]миграция  июль'!O105</f>
        <v>5244.7074212493326</v>
      </c>
      <c r="D38" s="16">
        <f>'[1]миграция  июль'!Q103</f>
        <v>1015</v>
      </c>
      <c r="E38" s="16">
        <f t="shared" si="0"/>
        <v>27.095568606513616</v>
      </c>
      <c r="F38" s="16">
        <f>'[1]миграция  июль'!R103</f>
        <v>2731</v>
      </c>
      <c r="G38" s="16">
        <f t="shared" si="1"/>
        <v>72.904431393486391</v>
      </c>
    </row>
    <row r="39" spans="1:7" s="17" customFormat="1" ht="22.5" customHeight="1" x14ac:dyDescent="0.3">
      <c r="A39" s="19" t="s">
        <v>43</v>
      </c>
      <c r="B39" s="16">
        <f>'[1]миграция  июль'!O106</f>
        <v>13011</v>
      </c>
      <c r="C39" s="16">
        <f>'[1]миграция  июль'!O108</f>
        <v>5411.1189762508648</v>
      </c>
      <c r="D39" s="16">
        <f>'[1]миграция  июль'!Q106</f>
        <v>1968</v>
      </c>
      <c r="E39" s="16">
        <f t="shared" si="0"/>
        <v>15.125662900622549</v>
      </c>
      <c r="F39" s="16">
        <f>'[1]миграция  июль'!R106</f>
        <v>11043</v>
      </c>
      <c r="G39" s="16">
        <f t="shared" si="1"/>
        <v>84.874337099377456</v>
      </c>
    </row>
    <row r="40" spans="1:7" s="20" customFormat="1" ht="22.5" customHeight="1" x14ac:dyDescent="0.3">
      <c r="A40" s="10" t="s">
        <v>44</v>
      </c>
      <c r="B40" s="16">
        <f>'[1]миграция  июль'!O109</f>
        <v>25989</v>
      </c>
      <c r="C40" s="16">
        <f>'[1]миграция  июль'!O111</f>
        <v>5622.6859825310712</v>
      </c>
      <c r="D40" s="16">
        <f>'[1]миграция  июль'!Q109</f>
        <v>10375</v>
      </c>
      <c r="E40" s="11">
        <f t="shared" si="0"/>
        <v>39.920735695871329</v>
      </c>
      <c r="F40" s="16">
        <f>'[1]миграция  июль'!R109</f>
        <v>15614</v>
      </c>
      <c r="G40" s="11">
        <f t="shared" si="1"/>
        <v>60.079264304128664</v>
      </c>
    </row>
    <row r="41" spans="1:7" s="12" customFormat="1" ht="22.5" customHeight="1" x14ac:dyDescent="0.3">
      <c r="A41" s="13" t="s">
        <v>45</v>
      </c>
      <c r="B41" s="14">
        <f>SUM(B42:B48)</f>
        <v>140731</v>
      </c>
      <c r="C41" s="14">
        <f>'[1]миграция  июль'!O114</f>
        <v>5323.2888702560203</v>
      </c>
      <c r="D41" s="14">
        <f>SUM(D42:D48)</f>
        <v>44260</v>
      </c>
      <c r="E41" s="14">
        <f t="shared" si="0"/>
        <v>31.450071412837254</v>
      </c>
      <c r="F41" s="14">
        <f>SUM(F42:F48)</f>
        <v>96471</v>
      </c>
      <c r="G41" s="14">
        <f t="shared" si="1"/>
        <v>68.549928587162739</v>
      </c>
    </row>
    <row r="42" spans="1:7" s="17" customFormat="1" ht="22.5" customHeight="1" x14ac:dyDescent="0.3">
      <c r="A42" s="15" t="s">
        <v>46</v>
      </c>
      <c r="B42" s="16">
        <f>'[1]миграция  июль'!O115</f>
        <v>11192</v>
      </c>
      <c r="C42" s="16">
        <f>'[1]миграция  июль'!O117</f>
        <v>5842.8889385275197</v>
      </c>
      <c r="D42" s="16">
        <f>'[1]миграция  июль'!Q115</f>
        <v>4298</v>
      </c>
      <c r="E42" s="16">
        <f t="shared" si="0"/>
        <v>38.402430307362401</v>
      </c>
      <c r="F42" s="16">
        <f>'[1]миграция  июль'!R115</f>
        <v>6894</v>
      </c>
      <c r="G42" s="16">
        <f t="shared" si="1"/>
        <v>61.597569692637599</v>
      </c>
    </row>
    <row r="43" spans="1:7" s="17" customFormat="1" ht="22.5" customHeight="1" x14ac:dyDescent="0.3">
      <c r="A43" s="15" t="s">
        <v>47</v>
      </c>
      <c r="B43" s="16">
        <f>'[1]миграция  июль'!O118</f>
        <v>16098</v>
      </c>
      <c r="C43" s="16">
        <f>'[1]миграция  июль'!O120</f>
        <v>5088.5549136538702</v>
      </c>
      <c r="D43" s="16">
        <f>'[1]миграция  июль'!Q118</f>
        <v>4358</v>
      </c>
      <c r="E43" s="16">
        <f t="shared" si="0"/>
        <v>27.071685923717233</v>
      </c>
      <c r="F43" s="16">
        <f>'[1]миграция  июль'!R118</f>
        <v>11740</v>
      </c>
      <c r="G43" s="16">
        <f t="shared" si="1"/>
        <v>72.92831407628276</v>
      </c>
    </row>
    <row r="44" spans="1:7" ht="22.5" customHeight="1" x14ac:dyDescent="0.3">
      <c r="A44" s="15" t="s">
        <v>48</v>
      </c>
      <c r="B44" s="16">
        <f>'[1]миграция  июль'!O121</f>
        <v>11848</v>
      </c>
      <c r="C44" s="16">
        <f>'[1]миграция  июль'!O123</f>
        <v>5698.2511816340311</v>
      </c>
      <c r="D44" s="16">
        <f>'[1]миграция  июль'!Q121</f>
        <v>3912</v>
      </c>
      <c r="E44" s="16">
        <f t="shared" si="0"/>
        <v>33.018230925050638</v>
      </c>
      <c r="F44" s="16">
        <f>'[1]миграция  июль'!R121</f>
        <v>7936</v>
      </c>
      <c r="G44" s="16">
        <f t="shared" si="1"/>
        <v>66.981769074949355</v>
      </c>
    </row>
    <row r="45" spans="1:7" s="17" customFormat="1" ht="22.5" customHeight="1" x14ac:dyDescent="0.3">
      <c r="A45" s="15" t="s">
        <v>49</v>
      </c>
      <c r="B45" s="16">
        <f>'[1]миграция  июль'!O124</f>
        <v>41181</v>
      </c>
      <c r="C45" s="16">
        <f>'[1]миграция  июль'!O126</f>
        <v>5113.0361817342946</v>
      </c>
      <c r="D45" s="16">
        <f>'[1]миграция  июль'!Q124</f>
        <v>14434</v>
      </c>
      <c r="E45" s="16">
        <f t="shared" si="0"/>
        <v>35.050144484106752</v>
      </c>
      <c r="F45" s="16">
        <f>'[1]миграция  июль'!R124</f>
        <v>26747</v>
      </c>
      <c r="G45" s="16">
        <f t="shared" si="1"/>
        <v>64.949855515893248</v>
      </c>
    </row>
    <row r="46" spans="1:7" s="22" customFormat="1" ht="22.5" customHeight="1" x14ac:dyDescent="0.3">
      <c r="A46" s="15" t="s">
        <v>50</v>
      </c>
      <c r="B46" s="16">
        <f>'[1]миграция  июль'!O127</f>
        <v>28760</v>
      </c>
      <c r="C46" s="16">
        <f>'[1]миграция  июль'!O129</f>
        <v>5425.5570931849788</v>
      </c>
      <c r="D46" s="16">
        <f>'[1]миграция  июль'!Q127</f>
        <v>5962</v>
      </c>
      <c r="E46" s="21">
        <f t="shared" si="0"/>
        <v>20.730180806675939</v>
      </c>
      <c r="F46" s="16">
        <f>'[1]миграция  июль'!R127</f>
        <v>22798</v>
      </c>
      <c r="G46" s="21">
        <f t="shared" si="1"/>
        <v>79.269819193324068</v>
      </c>
    </row>
    <row r="47" spans="1:7" ht="22.5" customHeight="1" x14ac:dyDescent="0.3">
      <c r="A47" s="15" t="s">
        <v>51</v>
      </c>
      <c r="B47" s="16">
        <f>'[1]миграция  июль'!O130</f>
        <v>26750</v>
      </c>
      <c r="C47" s="16">
        <f>'[1]миграция  июль'!O132</f>
        <v>5183.0285233644863</v>
      </c>
      <c r="D47" s="16">
        <f>'[1]миграция  июль'!Q130</f>
        <v>10201</v>
      </c>
      <c r="E47" s="16">
        <f t="shared" si="0"/>
        <v>38.134579439252335</v>
      </c>
      <c r="F47" s="16">
        <f>'[1]миграция  июль'!R130</f>
        <v>16549</v>
      </c>
      <c r="G47" s="16">
        <f t="shared" si="1"/>
        <v>61.865420560747665</v>
      </c>
    </row>
    <row r="48" spans="1:7" s="17" customFormat="1" ht="22.5" customHeight="1" x14ac:dyDescent="0.3">
      <c r="A48" s="15" t="s">
        <v>52</v>
      </c>
      <c r="B48" s="16">
        <f>'[1]миграция  июль'!O133</f>
        <v>4902</v>
      </c>
      <c r="C48" s="16">
        <f>'[1]миграция  июль'!O135</f>
        <v>5933.2390860873111</v>
      </c>
      <c r="D48" s="16">
        <f>'[1]миграция  июль'!Q133</f>
        <v>1095</v>
      </c>
      <c r="E48" s="16">
        <f t="shared" si="0"/>
        <v>22.33782129742962</v>
      </c>
      <c r="F48" s="16">
        <f>'[1]миграция  июль'!R133</f>
        <v>3807</v>
      </c>
      <c r="G48" s="16">
        <f t="shared" si="1"/>
        <v>77.662178702570387</v>
      </c>
    </row>
    <row r="49" spans="1:7" s="12" customFormat="1" ht="22.5" customHeight="1" x14ac:dyDescent="0.3">
      <c r="A49" s="13" t="s">
        <v>53</v>
      </c>
      <c r="B49" s="14">
        <f>SUM(B50:B54)</f>
        <v>62180</v>
      </c>
      <c r="C49" s="14">
        <f>'[1]миграция  июль'!O138</f>
        <v>5252.7113702155029</v>
      </c>
      <c r="D49" s="14">
        <f>SUM(D50:D54)</f>
        <v>25961</v>
      </c>
      <c r="E49" s="14">
        <f t="shared" si="0"/>
        <v>41.751366999035064</v>
      </c>
      <c r="F49" s="14">
        <f>SUM(F50:F54)</f>
        <v>36219</v>
      </c>
      <c r="G49" s="14">
        <f t="shared" si="1"/>
        <v>58.248633000964944</v>
      </c>
    </row>
    <row r="50" spans="1:7" s="17" customFormat="1" ht="22.5" customHeight="1" x14ac:dyDescent="0.3">
      <c r="A50" s="15" t="s">
        <v>54</v>
      </c>
      <c r="B50" s="16">
        <f>'[1]миграция  июль'!O139</f>
        <v>6438</v>
      </c>
      <c r="C50" s="16">
        <f>'[1]миграция  июль'!O141</f>
        <v>5395.1870146008077</v>
      </c>
      <c r="D50" s="16">
        <f>'[1]миграция  июль'!Q139</f>
        <v>1897</v>
      </c>
      <c r="E50" s="16">
        <f t="shared" si="0"/>
        <v>29.465672569120844</v>
      </c>
      <c r="F50" s="16">
        <f>'[1]миграция  июль'!R139</f>
        <v>4541</v>
      </c>
      <c r="G50" s="16">
        <f t="shared" si="1"/>
        <v>70.534327430879145</v>
      </c>
    </row>
    <row r="51" spans="1:7" s="22" customFormat="1" ht="22.5" customHeight="1" x14ac:dyDescent="0.3">
      <c r="A51" s="15" t="s">
        <v>55</v>
      </c>
      <c r="B51" s="16">
        <f>'[1]миграция  июль'!O142</f>
        <v>2610</v>
      </c>
      <c r="C51" s="16">
        <f>'[1]миграция  июль'!O144</f>
        <v>5617.1931034482759</v>
      </c>
      <c r="D51" s="16">
        <f>'[1]миграция  июль'!Q142</f>
        <v>983</v>
      </c>
      <c r="E51" s="16">
        <f t="shared" si="0"/>
        <v>37.662835249042146</v>
      </c>
      <c r="F51" s="16">
        <f>'[1]миграция  июль'!R142</f>
        <v>1627</v>
      </c>
      <c r="G51" s="16">
        <f t="shared" si="1"/>
        <v>62.337164750957854</v>
      </c>
    </row>
    <row r="52" spans="1:7" s="22" customFormat="1" ht="22.5" customHeight="1" x14ac:dyDescent="0.3">
      <c r="A52" s="15" t="s">
        <v>56</v>
      </c>
      <c r="B52" s="16">
        <f>'[1]миграция  июль'!O145</f>
        <v>13758</v>
      </c>
      <c r="C52" s="16">
        <f>'[1]миграция  июль'!O147</f>
        <v>5176.8451809856087</v>
      </c>
      <c r="D52" s="16">
        <f>'[1]миграция  июль'!Q145</f>
        <v>4785</v>
      </c>
      <c r="E52" s="16">
        <f t="shared" si="0"/>
        <v>34.779764500654167</v>
      </c>
      <c r="F52" s="16">
        <f>'[1]миграция  июль'!R145</f>
        <v>8973</v>
      </c>
      <c r="G52" s="16">
        <f t="shared" si="1"/>
        <v>65.220235499345833</v>
      </c>
    </row>
    <row r="53" spans="1:7" ht="22.5" customHeight="1" x14ac:dyDescent="0.3">
      <c r="A53" s="15" t="s">
        <v>57</v>
      </c>
      <c r="B53" s="16">
        <f>'[1]миграция  июль'!O148</f>
        <v>22588</v>
      </c>
      <c r="C53" s="16">
        <f>'[1]миграция  июль'!O150</f>
        <v>5384.548654152647</v>
      </c>
      <c r="D53" s="16">
        <f>'[1]миграция  июль'!Q148</f>
        <v>9552</v>
      </c>
      <c r="E53" s="16">
        <f t="shared" si="0"/>
        <v>42.287940499380198</v>
      </c>
      <c r="F53" s="16">
        <f>'[1]миграция  июль'!R148</f>
        <v>13036</v>
      </c>
      <c r="G53" s="16">
        <f t="shared" si="1"/>
        <v>57.712059500619795</v>
      </c>
    </row>
    <row r="54" spans="1:7" s="17" customFormat="1" ht="22.5" customHeight="1" x14ac:dyDescent="0.3">
      <c r="A54" s="15" t="s">
        <v>58</v>
      </c>
      <c r="B54" s="16">
        <f>'[1]миграция  июль'!O151</f>
        <v>16786</v>
      </c>
      <c r="C54" s="16">
        <f>'[1]миграция  июль'!O153</f>
        <v>5026.1696651971879</v>
      </c>
      <c r="D54" s="16">
        <f>'[1]миграция  июль'!Q151</f>
        <v>8744</v>
      </c>
      <c r="E54" s="16">
        <f t="shared" si="0"/>
        <v>52.091028237817227</v>
      </c>
      <c r="F54" s="16">
        <f>'[1]миграция  июль'!R151</f>
        <v>8042</v>
      </c>
      <c r="G54" s="16">
        <f t="shared" si="1"/>
        <v>47.908971762182773</v>
      </c>
    </row>
    <row r="55" spans="1:7" s="12" customFormat="1" ht="22.5" customHeight="1" x14ac:dyDescent="0.3">
      <c r="A55" s="14" t="s">
        <v>59</v>
      </c>
      <c r="B55" s="14">
        <f>SUM(B56:B67)</f>
        <v>130731</v>
      </c>
      <c r="C55" s="14">
        <f>'[1]миграция  июль'!O156</f>
        <v>5303.672939088663</v>
      </c>
      <c r="D55" s="14">
        <f>SUM(D56:D67)</f>
        <v>36291</v>
      </c>
      <c r="E55" s="14">
        <f t="shared" si="0"/>
        <v>27.760056910755676</v>
      </c>
      <c r="F55" s="14">
        <f>SUM(F56:F67)</f>
        <v>94440</v>
      </c>
      <c r="G55" s="14">
        <f t="shared" si="1"/>
        <v>72.239943089244335</v>
      </c>
    </row>
    <row r="56" spans="1:7" s="17" customFormat="1" ht="22.5" customHeight="1" x14ac:dyDescent="0.3">
      <c r="A56" s="19" t="s">
        <v>60</v>
      </c>
      <c r="B56" s="16">
        <f>'[1]миграция  июль'!O157</f>
        <v>8633</v>
      </c>
      <c r="C56" s="16">
        <f>'[1]миграция  июль'!O159</f>
        <v>5703.75952739488</v>
      </c>
      <c r="D56" s="16">
        <f>'[1]миграция  июль'!Q157</f>
        <v>1566</v>
      </c>
      <c r="E56" s="16">
        <f t="shared" si="0"/>
        <v>18.139696513378894</v>
      </c>
      <c r="F56" s="16">
        <f>'[1]миграция  июль'!R157</f>
        <v>7067</v>
      </c>
      <c r="G56" s="16">
        <f t="shared" si="1"/>
        <v>81.860303486621106</v>
      </c>
    </row>
    <row r="57" spans="1:7" s="17" customFormat="1" ht="22.5" customHeight="1" x14ac:dyDescent="0.3">
      <c r="A57" s="19" t="s">
        <v>61</v>
      </c>
      <c r="B57" s="16">
        <f>'[1]миграция  июль'!O160</f>
        <v>4449</v>
      </c>
      <c r="C57" s="16">
        <f>'[1]миграция  июль'!O162</f>
        <v>5588.5778826702626</v>
      </c>
      <c r="D57" s="16">
        <f>'[1]миграция  июль'!Q160</f>
        <v>948</v>
      </c>
      <c r="E57" s="16">
        <f t="shared" si="0"/>
        <v>21.308159136884694</v>
      </c>
      <c r="F57" s="16">
        <f>'[1]миграция  июль'!R160</f>
        <v>3501</v>
      </c>
      <c r="G57" s="16">
        <f t="shared" si="1"/>
        <v>78.691840863115303</v>
      </c>
    </row>
    <row r="58" spans="1:7" s="17" customFormat="1" ht="22.5" customHeight="1" x14ac:dyDescent="0.3">
      <c r="A58" s="19" t="s">
        <v>62</v>
      </c>
      <c r="B58" s="16">
        <f>'[1]миграция  июль'!O163</f>
        <v>2977</v>
      </c>
      <c r="C58" s="16">
        <f>'[1]миграция  июль'!O165</f>
        <v>6615.5435001679543</v>
      </c>
      <c r="D58" s="16">
        <f>'[1]миграция  июль'!Q163</f>
        <v>231</v>
      </c>
      <c r="E58" s="16">
        <f t="shared" si="0"/>
        <v>7.7594894188780659</v>
      </c>
      <c r="F58" s="16">
        <f>'[1]миграция  июль'!R163</f>
        <v>2746</v>
      </c>
      <c r="G58" s="16">
        <f t="shared" si="1"/>
        <v>92.240510581121939</v>
      </c>
    </row>
    <row r="59" spans="1:7" s="17" customFormat="1" ht="22.5" customHeight="1" x14ac:dyDescent="0.3">
      <c r="A59" s="19" t="s">
        <v>63</v>
      </c>
      <c r="B59" s="16">
        <f>'[1]миграция  июль'!O166</f>
        <v>3163</v>
      </c>
      <c r="C59" s="16">
        <f>'[1]миграция  июль'!O168</f>
        <v>6067.6550742965537</v>
      </c>
      <c r="D59" s="16">
        <f>'[1]миграция  июль'!Q166</f>
        <v>786</v>
      </c>
      <c r="E59" s="16">
        <f t="shared" si="0"/>
        <v>24.849826114448309</v>
      </c>
      <c r="F59" s="16">
        <f>'[1]миграция  июль'!R166</f>
        <v>2377</v>
      </c>
      <c r="G59" s="16">
        <f t="shared" si="1"/>
        <v>75.150173885551695</v>
      </c>
    </row>
    <row r="60" spans="1:7" s="17" customFormat="1" ht="22.5" customHeight="1" x14ac:dyDescent="0.3">
      <c r="A60" s="19" t="s">
        <v>64</v>
      </c>
      <c r="B60" s="16">
        <f>'[1]миграция  июль'!O169</f>
        <v>12307</v>
      </c>
      <c r="C60" s="16">
        <f>'[1]миграция  июль'!O171</f>
        <v>5131.6711627529048</v>
      </c>
      <c r="D60" s="16">
        <f>'[1]миграция  июль'!Q169</f>
        <v>4478</v>
      </c>
      <c r="E60" s="16">
        <f t="shared" si="0"/>
        <v>36.385796701064436</v>
      </c>
      <c r="F60" s="16">
        <f>'[1]миграция  июль'!R169</f>
        <v>7829</v>
      </c>
      <c r="G60" s="16">
        <f t="shared" si="1"/>
        <v>63.614203298935564</v>
      </c>
    </row>
    <row r="61" spans="1:7" s="17" customFormat="1" ht="22.5" customHeight="1" x14ac:dyDescent="0.3">
      <c r="A61" s="19" t="s">
        <v>65</v>
      </c>
      <c r="B61" s="16">
        <f>'[1]миграция  июль'!O172</f>
        <v>15832</v>
      </c>
      <c r="C61" s="16">
        <f>'[1]миграция  июль'!O174</f>
        <v>5241.4421424962102</v>
      </c>
      <c r="D61" s="16">
        <f>'[1]миграция  июль'!Q172</f>
        <v>5897</v>
      </c>
      <c r="E61" s="16">
        <f t="shared" si="0"/>
        <v>37.247347145022744</v>
      </c>
      <c r="F61" s="16">
        <f>'[1]миграция  июль'!R172</f>
        <v>9935</v>
      </c>
      <c r="G61" s="16">
        <f t="shared" si="1"/>
        <v>62.752652854977264</v>
      </c>
    </row>
    <row r="62" spans="1:7" ht="22.5" customHeight="1" x14ac:dyDescent="0.3">
      <c r="A62" s="19" t="s">
        <v>66</v>
      </c>
      <c r="B62" s="16">
        <f>'[1]миграция  июль'!O175</f>
        <v>17125</v>
      </c>
      <c r="C62" s="16">
        <f>'[1]миграция  июль'!O177</f>
        <v>5027.4288467153283</v>
      </c>
      <c r="D62" s="16">
        <f>'[1]миграция  июль'!Q175</f>
        <v>5057</v>
      </c>
      <c r="E62" s="16">
        <f t="shared" si="0"/>
        <v>29.529927007299271</v>
      </c>
      <c r="F62" s="16">
        <f>'[1]миграция  июль'!R175</f>
        <v>12068</v>
      </c>
      <c r="G62" s="16">
        <f t="shared" si="1"/>
        <v>70.470072992700722</v>
      </c>
    </row>
    <row r="63" spans="1:7" s="17" customFormat="1" ht="22.5" customHeight="1" x14ac:dyDescent="0.3">
      <c r="A63" s="19" t="s">
        <v>67</v>
      </c>
      <c r="B63" s="16">
        <f>'[1]миграция  июль'!O178</f>
        <v>15464</v>
      </c>
      <c r="C63" s="16">
        <f>'[1]миграция  июль'!O180</f>
        <v>5159.5508277289191</v>
      </c>
      <c r="D63" s="16">
        <f>'[1]миграция  июль'!Q178</f>
        <v>3533</v>
      </c>
      <c r="E63" s="16">
        <f t="shared" si="0"/>
        <v>22.846611484738748</v>
      </c>
      <c r="F63" s="16">
        <f>'[1]миграция  июль'!R178</f>
        <v>11931</v>
      </c>
      <c r="G63" s="16">
        <f t="shared" si="1"/>
        <v>77.153388515261256</v>
      </c>
    </row>
    <row r="64" spans="1:7" s="17" customFormat="1" ht="22.5" customHeight="1" x14ac:dyDescent="0.3">
      <c r="A64" s="19" t="s">
        <v>68</v>
      </c>
      <c r="B64" s="16">
        <f>'[1]миграция  июль'!O181</f>
        <v>3588</v>
      </c>
      <c r="C64" s="16">
        <f>'[1]миграция  июль'!O183</f>
        <v>5687.9916387959865</v>
      </c>
      <c r="D64" s="16">
        <f>'[1]миграция  июль'!Q181</f>
        <v>893</v>
      </c>
      <c r="E64" s="16">
        <f t="shared" si="0"/>
        <v>24.888517279821627</v>
      </c>
      <c r="F64" s="16">
        <f>'[1]миграция  июль'!R181</f>
        <v>2695</v>
      </c>
      <c r="G64" s="16">
        <f t="shared" si="1"/>
        <v>75.111482720178373</v>
      </c>
    </row>
    <row r="65" spans="1:7" s="17" customFormat="1" ht="22.5" customHeight="1" x14ac:dyDescent="0.3">
      <c r="A65" s="19" t="s">
        <v>69</v>
      </c>
      <c r="B65" s="16">
        <f>'[1]миграция  июль'!O184</f>
        <v>12383</v>
      </c>
      <c r="C65" s="16">
        <f>'[1]миграция  июль'!O186</f>
        <v>5143.9789227166275</v>
      </c>
      <c r="D65" s="16">
        <f>'[1]миграция  июль'!Q184</f>
        <v>3659</v>
      </c>
      <c r="E65" s="16">
        <f t="shared" si="0"/>
        <v>29.548574658806427</v>
      </c>
      <c r="F65" s="16">
        <f>'[1]миграция  июль'!R184</f>
        <v>8724</v>
      </c>
      <c r="G65" s="16">
        <f t="shared" si="1"/>
        <v>70.45142534119357</v>
      </c>
    </row>
    <row r="66" spans="1:7" s="17" customFormat="1" ht="22.5" customHeight="1" x14ac:dyDescent="0.3">
      <c r="A66" s="19" t="s">
        <v>70</v>
      </c>
      <c r="B66" s="16">
        <f>'[1]миграция  июль'!O187</f>
        <v>31461</v>
      </c>
      <c r="C66" s="16">
        <f>'[1]миграция  июль'!O189</f>
        <v>5222.1009821683992</v>
      </c>
      <c r="D66" s="16">
        <f>'[1]миграция  июль'!Q187</f>
        <v>7956</v>
      </c>
      <c r="E66" s="16">
        <f t="shared" si="0"/>
        <v>25.288452369600456</v>
      </c>
      <c r="F66" s="16">
        <f>'[1]миграция  июль'!R187</f>
        <v>23505</v>
      </c>
      <c r="G66" s="16">
        <f t="shared" si="1"/>
        <v>74.711547630399551</v>
      </c>
    </row>
    <row r="67" spans="1:7" s="17" customFormat="1" ht="22.5" customHeight="1" x14ac:dyDescent="0.3">
      <c r="A67" s="19" t="s">
        <v>71</v>
      </c>
      <c r="B67" s="16">
        <f>'[1]миграция  июль'!O190</f>
        <v>3349</v>
      </c>
      <c r="C67" s="16">
        <f>'[1]миграция  июль'!O192</f>
        <v>5955.4899970140341</v>
      </c>
      <c r="D67" s="16">
        <f>'[1]миграция  июль'!Q190</f>
        <v>1287</v>
      </c>
      <c r="E67" s="16">
        <f t="shared" si="0"/>
        <v>38.429381905046284</v>
      </c>
      <c r="F67" s="16">
        <f>'[1]миграция  июль'!R190</f>
        <v>2062</v>
      </c>
      <c r="G67" s="16">
        <f t="shared" si="1"/>
        <v>61.570618094953723</v>
      </c>
    </row>
    <row r="69" spans="1:7" ht="19.5" x14ac:dyDescent="0.3">
      <c r="A69" s="23"/>
      <c r="B69" s="23"/>
      <c r="C69" s="23"/>
      <c r="D69" s="24"/>
      <c r="E69" s="25"/>
      <c r="F69" s="25"/>
      <c r="G69" s="25"/>
    </row>
    <row r="70" spans="1:7" ht="23.25" x14ac:dyDescent="0.35">
      <c r="A70" s="26"/>
      <c r="B70" s="26"/>
      <c r="C70" s="26"/>
      <c r="D70" s="27"/>
      <c r="E70" s="28"/>
      <c r="F70" s="28"/>
      <c r="G70" s="28"/>
    </row>
  </sheetData>
  <autoFilter ref="A5:G67"/>
  <mergeCells count="12">
    <mergeCell ref="A69:C69"/>
    <mergeCell ref="E69:G69"/>
    <mergeCell ref="A70:C70"/>
    <mergeCell ref="E70:G70"/>
    <mergeCell ref="A1:G1"/>
    <mergeCell ref="A2:G2"/>
    <mergeCell ref="A3:A5"/>
    <mergeCell ref="B3:B5"/>
    <mergeCell ref="C3:C5"/>
    <mergeCell ref="D3:G3"/>
    <mergeCell ref="D4:E4"/>
    <mergeCell ref="F4:G4"/>
  </mergeCells>
  <printOptions horizontalCentered="1"/>
  <pageMargins left="0.19685039370078741" right="0.19685039370078741" top="3.937007874015748E-2" bottom="0" header="0.11811023622047245" footer="0.11811023622047245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почта-банк июль</vt:lpstr>
      <vt:lpstr>'почта-банк июль'!Область_печати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2023-12-25T05:52:17Z</dcterms:created>
  <dcterms:modified xsi:type="dcterms:W3CDTF">2023-12-25T05:52:33Z</dcterms:modified>
</cp:coreProperties>
</file>