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октябрь" sheetId="1" r:id="rId1"/>
  </sheets>
  <externalReferences>
    <externalReference r:id="rId2"/>
  </externalReferences>
  <definedNames>
    <definedName name="_xlnm._FilterDatabase" localSheetId="0" hidden="1">'почта банк октябрь'!$A$6:$L$67</definedName>
    <definedName name="Абыкаева" localSheetId="0">#REF!</definedName>
    <definedName name="Абыкаева">#REF!</definedName>
    <definedName name="_xlnm.Print_Area" localSheetId="0">'почта банк октябрь'!$A$1:$G$67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C67" i="1"/>
  <c r="B67" i="1"/>
  <c r="F66" i="1"/>
  <c r="D66" i="1"/>
  <c r="C66" i="1"/>
  <c r="B66" i="1"/>
  <c r="F65" i="1"/>
  <c r="G65" i="1" s="1"/>
  <c r="D65" i="1"/>
  <c r="C65" i="1"/>
  <c r="B65" i="1"/>
  <c r="F64" i="1"/>
  <c r="G64" i="1" s="1"/>
  <c r="D64" i="1"/>
  <c r="C64" i="1"/>
  <c r="B64" i="1"/>
  <c r="F63" i="1"/>
  <c r="D63" i="1"/>
  <c r="C63" i="1"/>
  <c r="B63" i="1"/>
  <c r="F62" i="1"/>
  <c r="G62" i="1" s="1"/>
  <c r="D62" i="1"/>
  <c r="C62" i="1"/>
  <c r="B62" i="1"/>
  <c r="F61" i="1"/>
  <c r="G61" i="1" s="1"/>
  <c r="D61" i="1"/>
  <c r="C61" i="1"/>
  <c r="B61" i="1"/>
  <c r="F60" i="1"/>
  <c r="D60" i="1"/>
  <c r="C60" i="1"/>
  <c r="B60" i="1"/>
  <c r="F59" i="1"/>
  <c r="G59" i="1" s="1"/>
  <c r="D59" i="1"/>
  <c r="C59" i="1"/>
  <c r="B59" i="1"/>
  <c r="F58" i="1"/>
  <c r="G58" i="1" s="1"/>
  <c r="D58" i="1"/>
  <c r="C58" i="1"/>
  <c r="B58" i="1"/>
  <c r="F57" i="1"/>
  <c r="D57" i="1"/>
  <c r="C57" i="1"/>
  <c r="B57" i="1"/>
  <c r="F56" i="1"/>
  <c r="G56" i="1" s="1"/>
  <c r="D56" i="1"/>
  <c r="C56" i="1"/>
  <c r="B56" i="1"/>
  <c r="B55" i="1" s="1"/>
  <c r="D55" i="1"/>
  <c r="C55" i="1"/>
  <c r="F54" i="1"/>
  <c r="D54" i="1"/>
  <c r="C54" i="1"/>
  <c r="B54" i="1"/>
  <c r="F53" i="1"/>
  <c r="G53" i="1" s="1"/>
  <c r="D53" i="1"/>
  <c r="C53" i="1"/>
  <c r="B53" i="1"/>
  <c r="F52" i="1"/>
  <c r="G52" i="1" s="1"/>
  <c r="D52" i="1"/>
  <c r="C52" i="1"/>
  <c r="B52" i="1"/>
  <c r="F51" i="1"/>
  <c r="D51" i="1"/>
  <c r="C51" i="1"/>
  <c r="B51" i="1"/>
  <c r="F50" i="1"/>
  <c r="G50" i="1" s="1"/>
  <c r="D50" i="1"/>
  <c r="C50" i="1"/>
  <c r="B50" i="1"/>
  <c r="B49" i="1" s="1"/>
  <c r="D49" i="1"/>
  <c r="C49" i="1"/>
  <c r="F48" i="1"/>
  <c r="D48" i="1"/>
  <c r="C48" i="1"/>
  <c r="B48" i="1"/>
  <c r="F47" i="1"/>
  <c r="G47" i="1" s="1"/>
  <c r="D47" i="1"/>
  <c r="C47" i="1"/>
  <c r="B47" i="1"/>
  <c r="F46" i="1"/>
  <c r="G46" i="1" s="1"/>
  <c r="D46" i="1"/>
  <c r="C46" i="1"/>
  <c r="B46" i="1"/>
  <c r="F45" i="1"/>
  <c r="D45" i="1"/>
  <c r="C45" i="1"/>
  <c r="B45" i="1"/>
  <c r="F44" i="1"/>
  <c r="G44" i="1" s="1"/>
  <c r="D44" i="1"/>
  <c r="C44" i="1"/>
  <c r="B44" i="1"/>
  <c r="F43" i="1"/>
  <c r="G43" i="1" s="1"/>
  <c r="D43" i="1"/>
  <c r="C43" i="1"/>
  <c r="B43" i="1"/>
  <c r="F42" i="1"/>
  <c r="D42" i="1"/>
  <c r="D41" i="1" s="1"/>
  <c r="C42" i="1"/>
  <c r="B42" i="1"/>
  <c r="B41" i="1" s="1"/>
  <c r="F41" i="1"/>
  <c r="C41" i="1"/>
  <c r="F40" i="1"/>
  <c r="G40" i="1" s="1"/>
  <c r="D40" i="1"/>
  <c r="C40" i="1"/>
  <c r="B40" i="1"/>
  <c r="F39" i="1"/>
  <c r="D39" i="1"/>
  <c r="C39" i="1"/>
  <c r="B39" i="1"/>
  <c r="F38" i="1"/>
  <c r="G38" i="1" s="1"/>
  <c r="D38" i="1"/>
  <c r="C38" i="1"/>
  <c r="B38" i="1"/>
  <c r="F37" i="1"/>
  <c r="G37" i="1" s="1"/>
  <c r="D37" i="1"/>
  <c r="C37" i="1"/>
  <c r="B37" i="1"/>
  <c r="F36" i="1"/>
  <c r="D36" i="1"/>
  <c r="D35" i="1" s="1"/>
  <c r="C36" i="1"/>
  <c r="B36" i="1"/>
  <c r="B35" i="1" s="1"/>
  <c r="F35" i="1"/>
  <c r="C35" i="1"/>
  <c r="F34" i="1"/>
  <c r="G34" i="1" s="1"/>
  <c r="D34" i="1"/>
  <c r="C34" i="1"/>
  <c r="B34" i="1"/>
  <c r="F33" i="1"/>
  <c r="D33" i="1"/>
  <c r="C33" i="1"/>
  <c r="B33" i="1"/>
  <c r="F32" i="1"/>
  <c r="G32" i="1" s="1"/>
  <c r="D32" i="1"/>
  <c r="C32" i="1"/>
  <c r="B32" i="1"/>
  <c r="F31" i="1"/>
  <c r="G31" i="1" s="1"/>
  <c r="D31" i="1"/>
  <c r="C31" i="1"/>
  <c r="B31" i="1"/>
  <c r="F30" i="1"/>
  <c r="D30" i="1"/>
  <c r="C30" i="1"/>
  <c r="B30" i="1"/>
  <c r="B27" i="1" s="1"/>
  <c r="F29" i="1"/>
  <c r="G29" i="1" s="1"/>
  <c r="D29" i="1"/>
  <c r="C29" i="1"/>
  <c r="B29" i="1"/>
  <c r="F28" i="1"/>
  <c r="G28" i="1" s="1"/>
  <c r="D28" i="1"/>
  <c r="C28" i="1"/>
  <c r="B28" i="1"/>
  <c r="C27" i="1"/>
  <c r="F26" i="1"/>
  <c r="G26" i="1" s="1"/>
  <c r="D26" i="1"/>
  <c r="E26" i="1" s="1"/>
  <c r="C26" i="1"/>
  <c r="B26" i="1"/>
  <c r="F25" i="1"/>
  <c r="G25" i="1" s="1"/>
  <c r="D25" i="1"/>
  <c r="C25" i="1"/>
  <c r="B25" i="1"/>
  <c r="B21" i="1" s="1"/>
  <c r="F24" i="1"/>
  <c r="G24" i="1" s="1"/>
  <c r="D24" i="1"/>
  <c r="C24" i="1"/>
  <c r="B24" i="1"/>
  <c r="G23" i="1"/>
  <c r="F23" i="1"/>
  <c r="D23" i="1"/>
  <c r="C23" i="1"/>
  <c r="B23" i="1"/>
  <c r="F22" i="1"/>
  <c r="G22" i="1" s="1"/>
  <c r="D22" i="1"/>
  <c r="C22" i="1"/>
  <c r="B22" i="1"/>
  <c r="C21" i="1"/>
  <c r="G20" i="1"/>
  <c r="F20" i="1"/>
  <c r="D20" i="1"/>
  <c r="C20" i="1"/>
  <c r="B20" i="1"/>
  <c r="F19" i="1"/>
  <c r="G19" i="1" s="1"/>
  <c r="D19" i="1"/>
  <c r="C19" i="1"/>
  <c r="B19" i="1"/>
  <c r="F18" i="1"/>
  <c r="G18" i="1" s="1"/>
  <c r="D18" i="1"/>
  <c r="C18" i="1"/>
  <c r="B18" i="1"/>
  <c r="F17" i="1"/>
  <c r="G17" i="1" s="1"/>
  <c r="D17" i="1"/>
  <c r="C17" i="1"/>
  <c r="B17" i="1"/>
  <c r="F16" i="1"/>
  <c r="G16" i="1" s="1"/>
  <c r="D16" i="1"/>
  <c r="C16" i="1"/>
  <c r="B16" i="1"/>
  <c r="F15" i="1"/>
  <c r="G15" i="1" s="1"/>
  <c r="D15" i="1"/>
  <c r="C15" i="1"/>
  <c r="B15" i="1"/>
  <c r="G14" i="1"/>
  <c r="F14" i="1"/>
  <c r="D14" i="1"/>
  <c r="C14" i="1"/>
  <c r="B14" i="1"/>
  <c r="F13" i="1"/>
  <c r="G13" i="1" s="1"/>
  <c r="D13" i="1"/>
  <c r="C13" i="1"/>
  <c r="B13" i="1"/>
  <c r="B12" i="1" s="1"/>
  <c r="D12" i="1"/>
  <c r="C12" i="1"/>
  <c r="F11" i="1"/>
  <c r="G11" i="1" s="1"/>
  <c r="D11" i="1"/>
  <c r="C11" i="1"/>
  <c r="B11" i="1"/>
  <c r="F10" i="1"/>
  <c r="G10" i="1" s="1"/>
  <c r="D10" i="1"/>
  <c r="C10" i="1"/>
  <c r="B10" i="1"/>
  <c r="F9" i="1"/>
  <c r="G9" i="1" s="1"/>
  <c r="D9" i="1"/>
  <c r="C9" i="1"/>
  <c r="B9" i="1"/>
  <c r="G8" i="1"/>
  <c r="F8" i="1"/>
  <c r="D8" i="1"/>
  <c r="D7" i="1" s="1"/>
  <c r="C8" i="1"/>
  <c r="B8" i="1"/>
  <c r="B7" i="1" s="1"/>
  <c r="F7" i="1"/>
  <c r="G7" i="1" s="1"/>
  <c r="C7" i="1"/>
  <c r="C6" i="1"/>
  <c r="G41" i="1" l="1"/>
  <c r="F12" i="1"/>
  <c r="G12" i="1" s="1"/>
  <c r="F49" i="1"/>
  <c r="G49" i="1" s="1"/>
  <c r="F55" i="1"/>
  <c r="G55" i="1" s="1"/>
  <c r="E9" i="1"/>
  <c r="E24" i="1"/>
  <c r="G30" i="1"/>
  <c r="G33" i="1"/>
  <c r="G36" i="1"/>
  <c r="G39" i="1"/>
  <c r="G42" i="1"/>
  <c r="G45" i="1"/>
  <c r="G48" i="1"/>
  <c r="G51" i="1"/>
  <c r="G54" i="1"/>
  <c r="G57" i="1"/>
  <c r="G60" i="1"/>
  <c r="G63" i="1"/>
  <c r="G66" i="1"/>
  <c r="E29" i="1"/>
  <c r="G35" i="1"/>
  <c r="B6" i="1"/>
  <c r="D21" i="1"/>
  <c r="E30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5" i="1"/>
  <c r="F21" i="1"/>
  <c r="E28" i="1"/>
  <c r="E34" i="1"/>
  <c r="E33" i="1"/>
  <c r="E32" i="1"/>
  <c r="E31" i="1"/>
  <c r="D27" i="1"/>
  <c r="F27" i="1"/>
  <c r="G27" i="1" s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" i="1" l="1"/>
  <c r="E6" i="1"/>
  <c r="E27" i="1"/>
  <c r="G21" i="1"/>
  <c r="F6" i="1"/>
  <c r="G6" i="1" s="1"/>
  <c r="E21" i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<sst xmlns="http://schemas.openxmlformats.org/spreadsheetml/2006/main" count="74" uniqueCount="72">
  <si>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</si>
  <si>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01.11.2020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</si>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</sst>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6" formatCode="_(* #,##0.00_);_(* \(#,##0.00\);_(* &quot;-&quot;??_);_(@_)"/>
    <numFmt numFmtId="167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30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164" fontId="3" fillId="2" borderId="1" xfId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/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/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3"/>
    <cellStyle name="Обычный 3 3 2" xfId="14"/>
    <cellStyle name="Обычный 3 3 3" xfId="15"/>
    <cellStyle name="Обычный 3 3 4" xfId="16"/>
    <cellStyle name="Обычный 3 3 5" xfId="17"/>
    <cellStyle name="Обычный 3 3 6" xfId="18"/>
    <cellStyle name="Обычный 3 4" xfId="19"/>
    <cellStyle name="Обычный 3 5" xfId="20"/>
    <cellStyle name="Обычный 3 6" xfId="21"/>
    <cellStyle name="Обычный 4" xfId="22"/>
    <cellStyle name="Обычный 5" xfId="23"/>
    <cellStyle name="Обычный 5 2" xfId="24"/>
    <cellStyle name="Процентный 2" xfId="25"/>
    <cellStyle name="Процентный 4" xfId="26"/>
    <cellStyle name="Финансовый 2" xfId="27"/>
    <cellStyle name="Финансовый 2 2" xfId="28"/>
    <cellStyle name="Финансовый 2 2 2" xfId="29"/>
    <cellStyle name="Финансовый 2 2 3" xfId="30"/>
    <cellStyle name="Финансовый 2 3" xfId="31"/>
    <cellStyle name="Финансовый 2 3 2" xfId="32"/>
    <cellStyle name="Финансовый 2 3 2 2" xfId="33"/>
    <cellStyle name="Финансовый 2 3 2 2 2" xfId="34"/>
    <cellStyle name="Финансовый 2 3 2 3" xfId="35"/>
    <cellStyle name="Финансовый 2 3 2 3 2" xfId="36"/>
    <cellStyle name="Финансовый 2 3 2 3 2 2" xfId="37"/>
    <cellStyle name="Финансовый 2 3 2 3 2 2 2" xfId="38"/>
    <cellStyle name="Финансовый 2 3 2 3 2 2 2 2" xfId="39"/>
    <cellStyle name="Финансовый 2 3 2 3 2 2 2 2 2" xfId="40"/>
    <cellStyle name="Финансовый 2 3 2 3 2 2 2 2 2 2" xfId="41"/>
    <cellStyle name="Финансовый 2 3 2 3 2 2 2 2 2 2 2" xfId="42"/>
    <cellStyle name="Финансовый 2 3 2 3 2 2 2 2 2 2 2 2" xfId="43"/>
    <cellStyle name="Финансовый 2 3 2 3 2 2 2 2 2 2 2 2 2" xfId="44"/>
    <cellStyle name="Финансовый 2 3 2 3 2 2 2 2 2 2 2 3" xfId="45"/>
    <cellStyle name="Финансовый 2 3 2 3 2 2 2 2 2 2 2 3 2" xfId="46"/>
    <cellStyle name="Финансовый 2 3 2 3 2 2 2 2 2 2 2 3 2 2" xfId="47"/>
    <cellStyle name="Финансовый 2 3 2 3 2 2 2 2 2 2 2 3 2 2 2" xfId="48"/>
    <cellStyle name="Финансовый 2 3 2 3 2 2 2 2 2 2 2 3 2 3" xfId="49"/>
    <cellStyle name="Финансовый 2 3 2 3 2 2 2 2 2 2 2 3 3" xfId="50"/>
    <cellStyle name="Финансовый 2 3 2 3 2 2 2 2 2 2 2 4" xfId="51"/>
    <cellStyle name="Финансовый 2 3 2 3 2 2 2 2 2 2 3" xfId="52"/>
    <cellStyle name="Финансовый 2 3 2 3 2 2 2 2 2 3" xfId="53"/>
    <cellStyle name="Финансовый 2 3 2 3 2 2 2 2 3" xfId="54"/>
    <cellStyle name="Финансовый 2 3 2 3 2 2 2 3" xfId="55"/>
    <cellStyle name="Финансовый 2 3 2 3 2 2 3" xfId="56"/>
    <cellStyle name="Финансовый 2 3 2 3 2 2 3 2" xfId="57"/>
    <cellStyle name="Финансовый 2 3 2 3 2 2 3 2 2" xfId="58"/>
    <cellStyle name="Финансовый 2 3 2 3 2 2 3 2 2 2" xfId="59"/>
    <cellStyle name="Финансовый 2 3 2 3 2 2 3 2 2 2 2" xfId="60"/>
    <cellStyle name="Финансовый 2 3 2 3 2 2 3 2 2 2 2 2" xfId="61"/>
    <cellStyle name="Финансовый 2 3 2 3 2 2 3 2 2 2 3" xfId="62"/>
    <cellStyle name="Финансовый 2 3 2 3 2 2 3 2 2 2 3 2" xfId="63"/>
    <cellStyle name="Финансовый 2 3 2 3 2 2 3 2 2 2 4" xfId="64"/>
    <cellStyle name="Финансовый 2 3 2 3 2 2 3 2 2 3" xfId="65"/>
    <cellStyle name="Финансовый 2 3 2 3 2 2 3 2 3" xfId="66"/>
    <cellStyle name="Финансовый 2 3 2 3 2 2 3 3" xfId="67"/>
    <cellStyle name="Финансовый 2 3 2 3 2 2 3 4" xfId="68"/>
    <cellStyle name="Финансовый 2 3 2 3 2 2 4" xfId="69"/>
    <cellStyle name="Финансовый 2 3 2 3 2 2 4 2" xfId="70"/>
    <cellStyle name="Финансовый 2 3 2 3 2 2 4 2 2" xfId="71"/>
    <cellStyle name="Финансовый 2 3 2 3 2 2 4 2 2 2" xfId="72"/>
    <cellStyle name="Финансовый 2 3 2 3 2 2 4 2 2 2 2" xfId="73"/>
    <cellStyle name="Финансовый 2 3 2 3 2 2 4 2 2 2 2 2" xfId="74"/>
    <cellStyle name="Финансовый 2 3 2 3 2 2 4 2 2 2 2 2 2" xfId="75"/>
    <cellStyle name="Финансовый 2 3 2 3 2 2 4 2 2 2 2 3" xfId="76"/>
    <cellStyle name="Финансовый 2 3 2 3 2 2 4 2 2 2 3" xfId="77"/>
    <cellStyle name="Финансовый 2 3 2 3 2 2 4 2 2 3" xfId="78"/>
    <cellStyle name="Финансовый 2 3 2 3 2 2 4 2 3" xfId="79"/>
    <cellStyle name="Финансовый 2 3 2 3 2 2 4 3" xfId="80"/>
    <cellStyle name="Финансовый 2 3 2 3 2 2 5" xfId="81"/>
    <cellStyle name="Финансовый 2 3 2 3 2 3" xfId="82"/>
    <cellStyle name="Финансовый 2 3 2 3 3" xfId="83"/>
    <cellStyle name="Финансовый 2 3 2 3 3 2" xfId="84"/>
    <cellStyle name="Финансовый 2 3 2 3 3 2 2" xfId="85"/>
    <cellStyle name="Финансовый 2 3 2 3 3 3" xfId="86"/>
    <cellStyle name="Финансовый 2 3 2 3 4" xfId="87"/>
    <cellStyle name="Финансовый 2 3 2 4" xfId="88"/>
    <cellStyle name="Финансовый 2 3 3" xfId="89"/>
    <cellStyle name="Финансовый 2 3 3 2" xfId="90"/>
    <cellStyle name="Финансовый 2 3 3 2 2" xfId="91"/>
    <cellStyle name="Финансовый 2 3 3 2 2 2" xfId="92"/>
    <cellStyle name="Финансовый 2 3 3 2 3" xfId="93"/>
    <cellStyle name="Финансовый 2 3 3 3" xfId="94"/>
    <cellStyle name="Финансовый 2 3 4" xfId="95"/>
    <cellStyle name="Финансовый 2 3 4 2" xfId="96"/>
    <cellStyle name="Финансовый 2 3 5" xfId="97"/>
    <cellStyle name="Финансовый 2 4" xfId="98"/>
    <cellStyle name="Финансовый 2 4 2" xfId="99"/>
    <cellStyle name="Финансовый 2 5" xfId="100"/>
    <cellStyle name="Финансовый 3" xfId="101"/>
    <cellStyle name="Финансовый 3 2" xfId="102"/>
    <cellStyle name="Финансовый 4" xfId="103"/>
    <cellStyle name="Финансовый 4 2" xfId="104"/>
    <cellStyle name="Финансовый 5" xfId="1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9">
          <cell r="P9">
            <v>5941.8002029608406</v>
          </cell>
        </row>
        <row r="12">
          <cell r="P12">
            <v>7847.7801259410726</v>
          </cell>
        </row>
        <row r="13">
          <cell r="P13">
            <v>18057</v>
          </cell>
          <cell r="R13">
            <v>9595</v>
          </cell>
          <cell r="S13">
            <v>8462</v>
          </cell>
        </row>
        <row r="15">
          <cell r="P15">
            <v>7989.3647338982109</v>
          </cell>
        </row>
        <row r="16">
          <cell r="P16">
            <v>22197</v>
          </cell>
          <cell r="R16">
            <v>11827</v>
          </cell>
          <cell r="S16">
            <v>10370</v>
          </cell>
        </row>
        <row r="18">
          <cell r="P18">
            <v>7831.373924404199</v>
          </cell>
        </row>
        <row r="19">
          <cell r="P19">
            <v>21763</v>
          </cell>
          <cell r="R19">
            <v>12952</v>
          </cell>
          <cell r="S19">
            <v>8811</v>
          </cell>
        </row>
        <row r="21">
          <cell r="P21">
            <v>7484.4455727611085</v>
          </cell>
        </row>
        <row r="22">
          <cell r="P22">
            <v>24055</v>
          </cell>
          <cell r="R22">
            <v>13678</v>
          </cell>
          <cell r="S22">
            <v>10377</v>
          </cell>
        </row>
        <row r="24">
          <cell r="P24">
            <v>8085.353398461858</v>
          </cell>
        </row>
        <row r="27">
          <cell r="P27">
            <v>5873.018497228687</v>
          </cell>
        </row>
        <row r="28">
          <cell r="P28">
            <v>17505</v>
          </cell>
          <cell r="R28">
            <v>9231</v>
          </cell>
          <cell r="S28">
            <v>8274</v>
          </cell>
        </row>
        <row r="30">
          <cell r="P30">
            <v>6084.0052556412456</v>
          </cell>
        </row>
        <row r="31">
          <cell r="P31">
            <v>14770</v>
          </cell>
          <cell r="R31">
            <v>8574</v>
          </cell>
          <cell r="S31">
            <v>6196</v>
          </cell>
        </row>
        <row r="33">
          <cell r="P33">
            <v>6162.0246445497633</v>
          </cell>
        </row>
        <row r="34">
          <cell r="P34">
            <v>16609</v>
          </cell>
          <cell r="R34">
            <v>6944</v>
          </cell>
          <cell r="S34">
            <v>9665</v>
          </cell>
        </row>
        <row r="36">
          <cell r="P36">
            <v>5826.346559094467</v>
          </cell>
        </row>
        <row r="37">
          <cell r="P37">
            <v>8039</v>
          </cell>
          <cell r="R37">
            <v>1010</v>
          </cell>
          <cell r="S37">
            <v>7029</v>
          </cell>
        </row>
        <row r="39">
          <cell r="P39">
            <v>5974.4807811916908</v>
          </cell>
        </row>
        <row r="40">
          <cell r="P40">
            <v>11310</v>
          </cell>
          <cell r="R40">
            <v>4519</v>
          </cell>
          <cell r="S40">
            <v>6791</v>
          </cell>
        </row>
        <row r="42">
          <cell r="P42">
            <v>5694.0510167992925</v>
          </cell>
        </row>
        <row r="43">
          <cell r="P43">
            <v>5868</v>
          </cell>
          <cell r="R43">
            <v>2615</v>
          </cell>
          <cell r="S43">
            <v>3253</v>
          </cell>
        </row>
        <row r="45">
          <cell r="P45">
            <v>5603.8244717109746</v>
          </cell>
        </row>
        <row r="46">
          <cell r="P46">
            <v>19286</v>
          </cell>
          <cell r="R46">
            <v>9973</v>
          </cell>
          <cell r="S46">
            <v>9313</v>
          </cell>
        </row>
        <row r="48">
          <cell r="P48">
            <v>5746.7306854713261</v>
          </cell>
        </row>
        <row r="49">
          <cell r="P49">
            <v>13602</v>
          </cell>
          <cell r="R49">
            <v>3256</v>
          </cell>
          <cell r="S49">
            <v>10346</v>
          </cell>
        </row>
        <row r="51">
          <cell r="P51">
            <v>5728.6951918835466</v>
          </cell>
        </row>
        <row r="54">
          <cell r="P54">
            <v>6347.425163449564</v>
          </cell>
        </row>
        <row r="55">
          <cell r="P55">
            <v>16966</v>
          </cell>
          <cell r="R55">
            <v>4369</v>
          </cell>
          <cell r="S55">
            <v>12597</v>
          </cell>
        </row>
        <row r="57">
          <cell r="P57">
            <v>6707.9035129081694</v>
          </cell>
        </row>
        <row r="58">
          <cell r="P58">
            <v>10905</v>
          </cell>
          <cell r="R58">
            <v>2418</v>
          </cell>
          <cell r="S58">
            <v>8487</v>
          </cell>
        </row>
        <row r="60">
          <cell r="P60">
            <v>6437.4685923888128</v>
          </cell>
        </row>
        <row r="61">
          <cell r="P61">
            <v>5541</v>
          </cell>
          <cell r="R61">
            <v>1676</v>
          </cell>
          <cell r="S61">
            <v>3865</v>
          </cell>
        </row>
        <row r="63">
          <cell r="P63">
            <v>6211.0689406244364</v>
          </cell>
        </row>
        <row r="64">
          <cell r="P64">
            <v>7556</v>
          </cell>
          <cell r="R64">
            <v>2539</v>
          </cell>
          <cell r="S64">
            <v>5017</v>
          </cell>
        </row>
        <row r="66">
          <cell r="P66">
            <v>6042.2182371625195</v>
          </cell>
        </row>
        <row r="67">
          <cell r="P67">
            <v>10424</v>
          </cell>
          <cell r="R67">
            <v>2162</v>
          </cell>
          <cell r="S67">
            <v>8262</v>
          </cell>
        </row>
        <row r="69">
          <cell r="P69">
            <v>5960.231580966999</v>
          </cell>
        </row>
        <row r="72">
          <cell r="P72">
            <v>5721.7731453570159</v>
          </cell>
        </row>
        <row r="73">
          <cell r="P73">
            <v>8151</v>
          </cell>
          <cell r="R73">
            <v>2091</v>
          </cell>
          <cell r="S73">
            <v>6060</v>
          </cell>
        </row>
        <row r="75">
          <cell r="P75">
            <v>6452.6923076923076</v>
          </cell>
        </row>
        <row r="76">
          <cell r="P76">
            <v>6014</v>
          </cell>
          <cell r="R76">
            <v>764</v>
          </cell>
          <cell r="S76">
            <v>5250</v>
          </cell>
        </row>
        <row r="78">
          <cell r="P78">
            <v>5797.2886597938141</v>
          </cell>
        </row>
        <row r="79">
          <cell r="P79">
            <v>9339</v>
          </cell>
          <cell r="R79">
            <v>3330</v>
          </cell>
          <cell r="S79">
            <v>6009</v>
          </cell>
        </row>
        <row r="81">
          <cell r="P81">
            <v>5619.6702002355714</v>
          </cell>
        </row>
        <row r="82">
          <cell r="P82">
            <v>12102</v>
          </cell>
          <cell r="R82">
            <v>3994</v>
          </cell>
          <cell r="S82">
            <v>8108</v>
          </cell>
        </row>
        <row r="84">
          <cell r="P84">
            <v>5690.5066931085767</v>
          </cell>
        </row>
        <row r="85">
          <cell r="P85">
            <v>11887</v>
          </cell>
          <cell r="R85">
            <v>4962</v>
          </cell>
          <cell r="S85">
            <v>6925</v>
          </cell>
        </row>
        <row r="87">
          <cell r="P87">
            <v>5535.9523008328424</v>
          </cell>
        </row>
        <row r="88">
          <cell r="P88">
            <v>8854</v>
          </cell>
          <cell r="R88">
            <v>3454</v>
          </cell>
          <cell r="S88">
            <v>5400</v>
          </cell>
        </row>
        <row r="90">
          <cell r="P90">
            <v>5651.9920939688272</v>
          </cell>
        </row>
        <row r="91">
          <cell r="P91">
            <v>8342</v>
          </cell>
          <cell r="R91">
            <v>3757</v>
          </cell>
          <cell r="S91">
            <v>4585</v>
          </cell>
        </row>
        <row r="93">
          <cell r="P93">
            <v>5451.6637497003121</v>
          </cell>
        </row>
        <row r="96">
          <cell r="P96">
            <v>5469.0636843133425</v>
          </cell>
        </row>
        <row r="97">
          <cell r="P97">
            <v>6756</v>
          </cell>
          <cell r="R97">
            <v>1475</v>
          </cell>
          <cell r="S97">
            <v>5281</v>
          </cell>
        </row>
        <row r="99">
          <cell r="P99">
            <v>5467.5494375370045</v>
          </cell>
        </row>
        <row r="100">
          <cell r="P100">
            <v>7648</v>
          </cell>
          <cell r="R100">
            <v>2011</v>
          </cell>
          <cell r="S100">
            <v>5637</v>
          </cell>
        </row>
        <row r="102">
          <cell r="P102">
            <v>5317.3904288702925</v>
          </cell>
        </row>
        <row r="103">
          <cell r="P103">
            <v>3666</v>
          </cell>
          <cell r="R103">
            <v>1097</v>
          </cell>
          <cell r="S103">
            <v>2569</v>
          </cell>
        </row>
        <row r="105">
          <cell r="P105">
            <v>5396.9274413529729</v>
          </cell>
        </row>
        <row r="106">
          <cell r="P106">
            <v>12644</v>
          </cell>
          <cell r="R106">
            <v>2469</v>
          </cell>
          <cell r="S106">
            <v>10175</v>
          </cell>
        </row>
        <row r="108">
          <cell r="P108">
            <v>5582.530844669408</v>
          </cell>
        </row>
        <row r="109">
          <cell r="P109">
            <v>25248</v>
          </cell>
          <cell r="R109">
            <v>10861</v>
          </cell>
          <cell r="S109">
            <v>14387</v>
          </cell>
        </row>
        <row r="111">
          <cell r="P111">
            <v>5715.2713482256022</v>
          </cell>
        </row>
        <row r="114">
          <cell r="P114">
            <v>5544.7829429340809</v>
          </cell>
        </row>
        <row r="115">
          <cell r="P115">
            <v>11199</v>
          </cell>
          <cell r="R115">
            <v>4908</v>
          </cell>
          <cell r="S115">
            <v>6291</v>
          </cell>
        </row>
        <row r="117">
          <cell r="P117">
            <v>6049.5240646486291</v>
          </cell>
        </row>
        <row r="118">
          <cell r="P118">
            <v>14555</v>
          </cell>
          <cell r="R118">
            <v>5045</v>
          </cell>
          <cell r="S118">
            <v>9510</v>
          </cell>
        </row>
        <row r="120">
          <cell r="P120">
            <v>5416.2898660254205</v>
          </cell>
        </row>
        <row r="121">
          <cell r="P121">
            <v>11652</v>
          </cell>
          <cell r="R121">
            <v>4438</v>
          </cell>
          <cell r="S121">
            <v>7214</v>
          </cell>
        </row>
        <row r="123">
          <cell r="P123">
            <v>5811.6906110538966</v>
          </cell>
        </row>
        <row r="124">
          <cell r="P124">
            <v>40011</v>
          </cell>
          <cell r="R124">
            <v>16706</v>
          </cell>
          <cell r="S124">
            <v>23305</v>
          </cell>
        </row>
        <row r="126">
          <cell r="P126">
            <v>5256.826072829972</v>
          </cell>
        </row>
        <row r="127">
          <cell r="P127">
            <v>27527</v>
          </cell>
          <cell r="R127">
            <v>6482</v>
          </cell>
          <cell r="S127">
            <v>21045</v>
          </cell>
        </row>
        <row r="129">
          <cell r="P129">
            <v>5807.3354161368834</v>
          </cell>
        </row>
        <row r="130">
          <cell r="P130">
            <v>25813</v>
          </cell>
          <cell r="R130">
            <v>11823</v>
          </cell>
          <cell r="S130">
            <v>13990</v>
          </cell>
        </row>
        <row r="132">
          <cell r="P132">
            <v>5343.0725990779838</v>
          </cell>
        </row>
        <row r="133">
          <cell r="P133">
            <v>4788</v>
          </cell>
          <cell r="R133">
            <v>1391</v>
          </cell>
          <cell r="S133">
            <v>3397</v>
          </cell>
        </row>
        <row r="135">
          <cell r="P135">
            <v>6089.5870927318292</v>
          </cell>
        </row>
        <row r="138">
          <cell r="P138">
            <v>5429.1356753884975</v>
          </cell>
        </row>
        <row r="139">
          <cell r="P139">
            <v>6356</v>
          </cell>
          <cell r="R139">
            <v>2187</v>
          </cell>
          <cell r="S139">
            <v>4169</v>
          </cell>
        </row>
        <row r="141">
          <cell r="P141">
            <v>5554.1609502831971</v>
          </cell>
        </row>
        <row r="142">
          <cell r="P142">
            <v>2569</v>
          </cell>
          <cell r="R142">
            <v>1046</v>
          </cell>
          <cell r="S142">
            <v>1523</v>
          </cell>
        </row>
        <row r="144">
          <cell r="P144">
            <v>5737.5005838847801</v>
          </cell>
        </row>
        <row r="145">
          <cell r="P145">
            <v>13210</v>
          </cell>
          <cell r="R145">
            <v>5517</v>
          </cell>
          <cell r="S145">
            <v>7693</v>
          </cell>
        </row>
        <row r="147">
          <cell r="P147">
            <v>5389.2669190007573</v>
          </cell>
        </row>
        <row r="148">
          <cell r="P148">
            <v>21743</v>
          </cell>
          <cell r="R148">
            <v>11903</v>
          </cell>
          <cell r="S148">
            <v>9840</v>
          </cell>
        </row>
        <row r="150">
          <cell r="P150">
            <v>5587.3160557420779</v>
          </cell>
        </row>
        <row r="151">
          <cell r="P151">
            <v>16354</v>
          </cell>
          <cell r="R151">
            <v>10401</v>
          </cell>
          <cell r="S151">
            <v>5953</v>
          </cell>
        </row>
        <row r="153">
          <cell r="P153">
            <v>5154.0042191512775</v>
          </cell>
        </row>
        <row r="156">
          <cell r="P156">
            <v>5478.3372581400699</v>
          </cell>
        </row>
        <row r="157">
          <cell r="P157">
            <v>8464</v>
          </cell>
          <cell r="R157">
            <v>1733</v>
          </cell>
          <cell r="S157">
            <v>6731</v>
          </cell>
        </row>
        <row r="159">
          <cell r="P159">
            <v>5900.8208884688092</v>
          </cell>
        </row>
        <row r="160">
          <cell r="P160">
            <v>4309</v>
          </cell>
          <cell r="R160">
            <v>1041</v>
          </cell>
          <cell r="S160">
            <v>3268</v>
          </cell>
        </row>
        <row r="162">
          <cell r="P162">
            <v>5709.3696913436988</v>
          </cell>
        </row>
        <row r="163">
          <cell r="P163">
            <v>2910</v>
          </cell>
          <cell r="R163">
            <v>248</v>
          </cell>
          <cell r="S163">
            <v>2662</v>
          </cell>
        </row>
        <row r="165">
          <cell r="P165">
            <v>6691.6532646048108</v>
          </cell>
        </row>
        <row r="166">
          <cell r="P166">
            <v>3119</v>
          </cell>
          <cell r="R166">
            <v>1017</v>
          </cell>
          <cell r="S166">
            <v>2102</v>
          </cell>
        </row>
        <row r="168">
          <cell r="P168">
            <v>6156.9503045848032</v>
          </cell>
        </row>
        <row r="169">
          <cell r="P169">
            <v>12007</v>
          </cell>
          <cell r="R169">
            <v>5126</v>
          </cell>
          <cell r="S169">
            <v>6881</v>
          </cell>
        </row>
        <row r="171">
          <cell r="P171">
            <v>5251.5436828516695</v>
          </cell>
        </row>
        <row r="172">
          <cell r="P172">
            <v>15369</v>
          </cell>
          <cell r="R172">
            <v>7363</v>
          </cell>
          <cell r="S172">
            <v>8006</v>
          </cell>
        </row>
        <row r="174">
          <cell r="P174">
            <v>5432.3261110026679</v>
          </cell>
        </row>
        <row r="175">
          <cell r="P175">
            <v>16275</v>
          </cell>
          <cell r="R175">
            <v>5477</v>
          </cell>
          <cell r="S175">
            <v>10798</v>
          </cell>
        </row>
        <row r="177">
          <cell r="P177">
            <v>5289.212841781874</v>
          </cell>
        </row>
        <row r="178">
          <cell r="P178">
            <v>15007</v>
          </cell>
          <cell r="R178">
            <v>3984</v>
          </cell>
          <cell r="S178">
            <v>11023</v>
          </cell>
        </row>
        <row r="180">
          <cell r="P180">
            <v>5296.6007196641567</v>
          </cell>
        </row>
        <row r="181">
          <cell r="P181">
            <v>3458</v>
          </cell>
          <cell r="R181">
            <v>1040</v>
          </cell>
          <cell r="S181">
            <v>2418</v>
          </cell>
        </row>
        <row r="183">
          <cell r="P183">
            <v>5790.6142278773859</v>
          </cell>
        </row>
        <row r="184">
          <cell r="P184">
            <v>12121</v>
          </cell>
          <cell r="R184">
            <v>4186</v>
          </cell>
          <cell r="S184">
            <v>7935</v>
          </cell>
        </row>
        <row r="186">
          <cell r="P186">
            <v>5244.1503176305587</v>
          </cell>
        </row>
        <row r="187">
          <cell r="P187">
            <v>29655</v>
          </cell>
          <cell r="R187">
            <v>8739</v>
          </cell>
          <cell r="S187">
            <v>20916</v>
          </cell>
        </row>
        <row r="189">
          <cell r="P189">
            <v>5435.938256617771</v>
          </cell>
        </row>
        <row r="190">
          <cell r="P190">
            <v>3257</v>
          </cell>
          <cell r="R190">
            <v>1492</v>
          </cell>
          <cell r="S190">
            <v>1765</v>
          </cell>
        </row>
        <row r="192">
          <cell r="P192">
            <v>6102.4946269573229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0"/>
  <sheetViews>
    <sheetView tabSelected="1" view="pageBreakPreview" zoomScale="80" zoomScaleNormal="100" zoomScaleSheetLayoutView="80" workbookViewId="0">
      <pane xSplit="1" ySplit="5" topLeftCell="B54" activePane="bottomRight" state="frozen"/>
      <selection activeCell="K25" sqref="K25"/>
      <selection pane="topRight" activeCell="K25" sqref="K25"/>
      <selection pane="bottomLeft" activeCell="K25" sqref="K25"/>
      <selection pane="bottomRight" activeCell="A69" sqref="A69:H74"/>
    </sheetView>
  </sheetViews>
  <sheetFormatPr defaultColWidth="8.85546875" defaultRowHeight="18.75" x14ac:dyDescent="0.3"/>
  <cols>
    <col min="1" max="1" width="32.5703125" style="29" bestFit="1" customWidth="1"/>
    <col min="2" max="4" width="19.42578125" style="6" customWidth="1"/>
    <col min="5" max="5" width="14.85546875" style="6" customWidth="1"/>
    <col min="6" max="6" width="16.85546875" style="6" customWidth="1"/>
    <col min="7" max="7" width="16.28515625" style="6" customWidth="1"/>
    <col min="8" max="8" width="14.28515625" style="2" bestFit="1" customWidth="1"/>
    <col min="9" max="16384" width="8.8554687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s="6" customFormat="1" ht="39.6" customHeight="1" x14ac:dyDescent="0.3">
      <c r="A3" s="3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</row>
    <row r="4" spans="1:7" s="6" customFormat="1" ht="26.25" customHeight="1" x14ac:dyDescent="0.3">
      <c r="A4" s="3"/>
      <c r="B4" s="4"/>
      <c r="C4" s="5"/>
      <c r="D4" s="7" t="s">
        <v>6</v>
      </c>
      <c r="E4" s="8"/>
      <c r="F4" s="7" t="s">
        <v>7</v>
      </c>
      <c r="G4" s="8"/>
    </row>
    <row r="5" spans="1:7" s="6" customFormat="1" ht="23.25" customHeight="1" x14ac:dyDescent="0.3">
      <c r="A5" s="3"/>
      <c r="B5" s="4"/>
      <c r="C5" s="5"/>
      <c r="D5" s="9" t="s">
        <v>8</v>
      </c>
      <c r="E5" s="9" t="s">
        <v>9</v>
      </c>
      <c r="F5" s="9" t="s">
        <v>8</v>
      </c>
      <c r="G5" s="9" t="s">
        <v>9</v>
      </c>
    </row>
    <row r="6" spans="1:7" s="12" customFormat="1" ht="22.5" customHeight="1" x14ac:dyDescent="0.3">
      <c r="A6" s="10" t="s">
        <v>10</v>
      </c>
      <c r="B6" s="11">
        <f>B7+B12+B21+B27+B35+B40+B41+B49+B55</f>
        <v>686832</v>
      </c>
      <c r="C6" s="11">
        <f>'[1]миграция октябрь'!P9</f>
        <v>5941.8002029608406</v>
      </c>
      <c r="D6" s="11">
        <f>D7+D12+D21+D27+D35+D40+D41+D49+D55</f>
        <v>270896</v>
      </c>
      <c r="E6" s="11">
        <f t="shared" ref="E6:E67" si="0">D6/B6*100</f>
        <v>39.441377221795143</v>
      </c>
      <c r="F6" s="11">
        <f>F7+F12+F21+F27+F35+F40+F41+F49+F55</f>
        <v>415936</v>
      </c>
      <c r="G6" s="11">
        <f t="shared" ref="G6:G67" si="1">F6/B6*100</f>
        <v>60.558622778204864</v>
      </c>
    </row>
    <row r="7" spans="1:7" s="12" customFormat="1" ht="22.5" customHeight="1" x14ac:dyDescent="0.3">
      <c r="A7" s="10" t="s">
        <v>11</v>
      </c>
      <c r="B7" s="11">
        <f>B8+B9+B10+B11</f>
        <v>86072</v>
      </c>
      <c r="C7" s="11">
        <f>'[1]миграция октябрь'!P12</f>
        <v>7847.7801259410726</v>
      </c>
      <c r="D7" s="11">
        <f>D8+D9+D10+D11</f>
        <v>48052</v>
      </c>
      <c r="E7" s="11">
        <f t="shared" si="0"/>
        <v>55.827679152337573</v>
      </c>
      <c r="F7" s="11">
        <f>F8+F9+F10+F11</f>
        <v>38020</v>
      </c>
      <c r="G7" s="11">
        <f t="shared" si="1"/>
        <v>44.172320847662419</v>
      </c>
    </row>
    <row r="8" spans="1:7" ht="22.5" customHeight="1" x14ac:dyDescent="0.3">
      <c r="A8" s="13" t="s">
        <v>12</v>
      </c>
      <c r="B8" s="14">
        <f>'[1]миграция октябрь'!P13</f>
        <v>18057</v>
      </c>
      <c r="C8" s="15">
        <f>'[1]миграция октябрь'!P15</f>
        <v>7989.3647338982109</v>
      </c>
      <c r="D8" s="14">
        <f>'[1]миграция октябрь'!R13</f>
        <v>9595</v>
      </c>
      <c r="E8" s="14">
        <f t="shared" si="0"/>
        <v>53.137287478540173</v>
      </c>
      <c r="F8" s="14">
        <f>'[1]миграция октябрь'!S13</f>
        <v>8462</v>
      </c>
      <c r="G8" s="14">
        <f t="shared" si="1"/>
        <v>46.862712521459819</v>
      </c>
    </row>
    <row r="9" spans="1:7" ht="22.5" customHeight="1" x14ac:dyDescent="0.3">
      <c r="A9" s="13" t="s">
        <v>13</v>
      </c>
      <c r="B9" s="14">
        <f>'[1]миграция октябрь'!P16</f>
        <v>22197</v>
      </c>
      <c r="C9" s="14">
        <f>'[1]миграция октябрь'!P18</f>
        <v>7831.373924404199</v>
      </c>
      <c r="D9" s="14">
        <f>'[1]миграция октябрь'!R16</f>
        <v>11827</v>
      </c>
      <c r="E9" s="14">
        <f t="shared" si="0"/>
        <v>53.281975041672304</v>
      </c>
      <c r="F9" s="14">
        <f>'[1]миграция октябрь'!S16</f>
        <v>10370</v>
      </c>
      <c r="G9" s="14">
        <f t="shared" si="1"/>
        <v>46.718024958327703</v>
      </c>
    </row>
    <row r="10" spans="1:7" ht="22.5" customHeight="1" x14ac:dyDescent="0.3">
      <c r="A10" s="13" t="s">
        <v>14</v>
      </c>
      <c r="B10" s="14">
        <f>'[1]миграция октябрь'!P19</f>
        <v>21763</v>
      </c>
      <c r="C10" s="14">
        <f>'[1]миграция октябрь'!P21</f>
        <v>7484.4455727611085</v>
      </c>
      <c r="D10" s="14">
        <f>'[1]миграция октябрь'!R19</f>
        <v>12952</v>
      </c>
      <c r="E10" s="14">
        <f t="shared" si="0"/>
        <v>59.513853788540182</v>
      </c>
      <c r="F10" s="14">
        <f>'[1]миграция октябрь'!S19</f>
        <v>8811</v>
      </c>
      <c r="G10" s="14">
        <f t="shared" si="1"/>
        <v>40.486146211459818</v>
      </c>
    </row>
    <row r="11" spans="1:7" ht="22.5" customHeight="1" x14ac:dyDescent="0.3">
      <c r="A11" s="13" t="s">
        <v>15</v>
      </c>
      <c r="B11" s="14">
        <f>'[1]миграция октябрь'!P22</f>
        <v>24055</v>
      </c>
      <c r="C11" s="14">
        <f>'[1]миграция октябрь'!P24</f>
        <v>8085.353398461858</v>
      </c>
      <c r="D11" s="14">
        <f>'[1]миграция октябрь'!R22</f>
        <v>13678</v>
      </c>
      <c r="E11" s="14">
        <f t="shared" si="0"/>
        <v>56.861359384743295</v>
      </c>
      <c r="F11" s="14">
        <f>'[1]миграция октябрь'!S22</f>
        <v>10377</v>
      </c>
      <c r="G11" s="14">
        <f t="shared" si="1"/>
        <v>43.138640615256705</v>
      </c>
    </row>
    <row r="12" spans="1:7" s="12" customFormat="1" ht="22.5" customHeight="1" x14ac:dyDescent="0.3">
      <c r="A12" s="10" t="s">
        <v>16</v>
      </c>
      <c r="B12" s="11">
        <f>SUM(B13:B20)</f>
        <v>106989</v>
      </c>
      <c r="C12" s="11">
        <f>'[1]миграция октябрь'!P27</f>
        <v>5873.018497228687</v>
      </c>
      <c r="D12" s="11">
        <f>SUM(D13:D20)</f>
        <v>46122</v>
      </c>
      <c r="E12" s="11">
        <f t="shared" si="0"/>
        <v>43.109104674312313</v>
      </c>
      <c r="F12" s="11">
        <f>SUM(F13:F20)</f>
        <v>60867</v>
      </c>
      <c r="G12" s="11">
        <f t="shared" si="1"/>
        <v>56.890895325687687</v>
      </c>
    </row>
    <row r="13" spans="1:7" ht="22.5" customHeight="1" x14ac:dyDescent="0.3">
      <c r="A13" s="13" t="s">
        <v>17</v>
      </c>
      <c r="B13" s="14">
        <f>'[1]миграция октябрь'!P28</f>
        <v>17505</v>
      </c>
      <c r="C13" s="16">
        <f>'[1]миграция октябрь'!P30</f>
        <v>6084.0052556412456</v>
      </c>
      <c r="D13" s="14">
        <f>'[1]миграция октябрь'!R28</f>
        <v>9231</v>
      </c>
      <c r="E13" s="14">
        <f t="shared" si="0"/>
        <v>52.733504712939158</v>
      </c>
      <c r="F13" s="14">
        <f>'[1]миграция октябрь'!S28</f>
        <v>8274</v>
      </c>
      <c r="G13" s="14">
        <f t="shared" si="1"/>
        <v>47.266495287060842</v>
      </c>
    </row>
    <row r="14" spans="1:7" ht="22.5" customHeight="1" x14ac:dyDescent="0.3">
      <c r="A14" s="13" t="s">
        <v>18</v>
      </c>
      <c r="B14" s="14">
        <f>'[1]миграция октябрь'!P31</f>
        <v>14770</v>
      </c>
      <c r="C14" s="16">
        <f>'[1]миграция октябрь'!P33</f>
        <v>6162.0246445497633</v>
      </c>
      <c r="D14" s="14">
        <f>'[1]миграция октябрь'!R31</f>
        <v>8574</v>
      </c>
      <c r="E14" s="14">
        <f t="shared" si="0"/>
        <v>58.050101557210567</v>
      </c>
      <c r="F14" s="14">
        <f>'[1]миграция октябрь'!S31</f>
        <v>6196</v>
      </c>
      <c r="G14" s="14">
        <f t="shared" si="1"/>
        <v>41.94989844278944</v>
      </c>
    </row>
    <row r="15" spans="1:7" ht="22.5" customHeight="1" x14ac:dyDescent="0.3">
      <c r="A15" s="13" t="s">
        <v>19</v>
      </c>
      <c r="B15" s="14">
        <f>'[1]миграция октябрь'!P34</f>
        <v>16609</v>
      </c>
      <c r="C15" s="16">
        <f>'[1]миграция октябрь'!P36</f>
        <v>5826.346559094467</v>
      </c>
      <c r="D15" s="14">
        <f>'[1]миграция октябрь'!R34</f>
        <v>6944</v>
      </c>
      <c r="E15" s="14">
        <f t="shared" si="0"/>
        <v>41.808657956529593</v>
      </c>
      <c r="F15" s="14">
        <f>'[1]миграция октябрь'!S34</f>
        <v>9665</v>
      </c>
      <c r="G15" s="14">
        <f t="shared" si="1"/>
        <v>58.191342043470407</v>
      </c>
    </row>
    <row r="16" spans="1:7" ht="22.5" customHeight="1" x14ac:dyDescent="0.3">
      <c r="A16" s="13" t="s">
        <v>20</v>
      </c>
      <c r="B16" s="14">
        <f>'[1]миграция октябрь'!P37</f>
        <v>8039</v>
      </c>
      <c r="C16" s="16">
        <f>'[1]миграция октябрь'!P39</f>
        <v>5974.4807811916908</v>
      </c>
      <c r="D16" s="14">
        <f>'[1]миграция октябрь'!R37</f>
        <v>1010</v>
      </c>
      <c r="E16" s="14">
        <f t="shared" si="0"/>
        <v>12.563751710411744</v>
      </c>
      <c r="F16" s="14">
        <f>'[1]миграция октябрь'!S37</f>
        <v>7029</v>
      </c>
      <c r="G16" s="14">
        <f t="shared" si="1"/>
        <v>87.436248289588264</v>
      </c>
    </row>
    <row r="17" spans="1:7" s="19" customFormat="1" ht="22.5" customHeight="1" x14ac:dyDescent="0.3">
      <c r="A17" s="17" t="s">
        <v>21</v>
      </c>
      <c r="B17" s="15">
        <f>'[1]миграция октябрь'!P40</f>
        <v>11310</v>
      </c>
      <c r="C17" s="18">
        <f>'[1]миграция октябрь'!P42</f>
        <v>5694.0510167992925</v>
      </c>
      <c r="D17" s="15">
        <f>'[1]миграция октябрь'!R40</f>
        <v>4519</v>
      </c>
      <c r="E17" s="15">
        <f t="shared" si="0"/>
        <v>39.955791335101679</v>
      </c>
      <c r="F17" s="15">
        <f>'[1]миграция октябрь'!S40</f>
        <v>6791</v>
      </c>
      <c r="G17" s="15">
        <f t="shared" si="1"/>
        <v>60.044208664898321</v>
      </c>
    </row>
    <row r="18" spans="1:7" ht="22.5" customHeight="1" x14ac:dyDescent="0.3">
      <c r="A18" s="13" t="s">
        <v>22</v>
      </c>
      <c r="B18" s="14">
        <f>'[1]миграция октябрь'!P43</f>
        <v>5868</v>
      </c>
      <c r="C18" s="18">
        <f>'[1]миграция октябрь'!P45</f>
        <v>5603.8244717109746</v>
      </c>
      <c r="D18" s="14">
        <f>'[1]миграция октябрь'!R43</f>
        <v>2615</v>
      </c>
      <c r="E18" s="14">
        <f t="shared" si="0"/>
        <v>44.563735514655761</v>
      </c>
      <c r="F18" s="14">
        <f>'[1]миграция октябрь'!S43</f>
        <v>3253</v>
      </c>
      <c r="G18" s="14">
        <f t="shared" si="1"/>
        <v>55.436264485344246</v>
      </c>
    </row>
    <row r="19" spans="1:7" ht="22.5" customHeight="1" x14ac:dyDescent="0.3">
      <c r="A19" s="13" t="s">
        <v>23</v>
      </c>
      <c r="B19" s="14">
        <f>'[1]миграция октябрь'!P46</f>
        <v>19286</v>
      </c>
      <c r="C19" s="16">
        <f>'[1]миграция октябрь'!P48</f>
        <v>5746.7306854713261</v>
      </c>
      <c r="D19" s="14">
        <f>'[1]миграция октябрь'!R46</f>
        <v>9973</v>
      </c>
      <c r="E19" s="14">
        <f t="shared" si="0"/>
        <v>51.711085761692424</v>
      </c>
      <c r="F19" s="14">
        <f>'[1]миграция октябрь'!S46</f>
        <v>9313</v>
      </c>
      <c r="G19" s="14">
        <f t="shared" si="1"/>
        <v>48.288914238307576</v>
      </c>
    </row>
    <row r="20" spans="1:7" ht="22.5" customHeight="1" x14ac:dyDescent="0.3">
      <c r="A20" s="13" t="s">
        <v>24</v>
      </c>
      <c r="B20" s="14">
        <f>'[1]миграция октябрь'!P49</f>
        <v>13602</v>
      </c>
      <c r="C20" s="16">
        <f>'[1]миграция октябрь'!P51</f>
        <v>5728.6951918835466</v>
      </c>
      <c r="D20" s="14">
        <f>'[1]миграция октябрь'!R49</f>
        <v>3256</v>
      </c>
      <c r="E20" s="14">
        <f t="shared" si="0"/>
        <v>23.937656227025435</v>
      </c>
      <c r="F20" s="14">
        <f>'[1]миграция октябрь'!S49</f>
        <v>10346</v>
      </c>
      <c r="G20" s="14">
        <f t="shared" si="1"/>
        <v>76.062343772974558</v>
      </c>
    </row>
    <row r="21" spans="1:7" s="12" customFormat="1" ht="22.5" customHeight="1" x14ac:dyDescent="0.3">
      <c r="A21" s="10" t="s">
        <v>25</v>
      </c>
      <c r="B21" s="11">
        <f>SUM(B22:B26)</f>
        <v>51392</v>
      </c>
      <c r="C21" s="11">
        <f>'[1]миграция октябрь'!P54</f>
        <v>6347.425163449564</v>
      </c>
      <c r="D21" s="11">
        <f>SUM(D22:D26)</f>
        <v>13164</v>
      </c>
      <c r="E21" s="11">
        <f t="shared" si="0"/>
        <v>25.614881693648815</v>
      </c>
      <c r="F21" s="11">
        <f>SUM(F22:F26)</f>
        <v>38228</v>
      </c>
      <c r="G21" s="11">
        <f t="shared" si="1"/>
        <v>74.385118306351188</v>
      </c>
    </row>
    <row r="22" spans="1:7" ht="22.5" customHeight="1" x14ac:dyDescent="0.3">
      <c r="A22" s="13" t="s">
        <v>26</v>
      </c>
      <c r="B22" s="14">
        <f>'[1]миграция октябрь'!P55</f>
        <v>16966</v>
      </c>
      <c r="C22" s="16">
        <f>'[1]миграция октябрь'!P57</f>
        <v>6707.9035129081694</v>
      </c>
      <c r="D22" s="14">
        <f>'[1]миграция октябрь'!R55</f>
        <v>4369</v>
      </c>
      <c r="E22" s="14">
        <f t="shared" si="0"/>
        <v>25.751503006012022</v>
      </c>
      <c r="F22" s="14">
        <f>'[1]миграция октябрь'!S55</f>
        <v>12597</v>
      </c>
      <c r="G22" s="14">
        <f t="shared" si="1"/>
        <v>74.248496993987985</v>
      </c>
    </row>
    <row r="23" spans="1:7" ht="22.5" customHeight="1" x14ac:dyDescent="0.3">
      <c r="A23" s="13" t="s">
        <v>27</v>
      </c>
      <c r="B23" s="14">
        <f>'[1]миграция октябрь'!P58</f>
        <v>10905</v>
      </c>
      <c r="C23" s="16">
        <f>'[1]миграция октябрь'!P60</f>
        <v>6437.4685923888128</v>
      </c>
      <c r="D23" s="14">
        <f>'[1]миграция октябрь'!R58</f>
        <v>2418</v>
      </c>
      <c r="E23" s="14">
        <f t="shared" si="0"/>
        <v>22.173314993122421</v>
      </c>
      <c r="F23" s="14">
        <f>'[1]миграция октябрь'!S58</f>
        <v>8487</v>
      </c>
      <c r="G23" s="14">
        <f t="shared" si="1"/>
        <v>77.826685006877582</v>
      </c>
    </row>
    <row r="24" spans="1:7" ht="22.5" customHeight="1" x14ac:dyDescent="0.3">
      <c r="A24" s="13" t="s">
        <v>28</v>
      </c>
      <c r="B24" s="14">
        <f>'[1]миграция октябрь'!P61</f>
        <v>5541</v>
      </c>
      <c r="C24" s="18">
        <f>'[1]миграция октябрь'!P63</f>
        <v>6211.0689406244364</v>
      </c>
      <c r="D24" s="14">
        <f>'[1]миграция октябрь'!R61</f>
        <v>1676</v>
      </c>
      <c r="E24" s="14">
        <f t="shared" si="0"/>
        <v>30.247247789207726</v>
      </c>
      <c r="F24" s="14">
        <f>'[1]миграция октябрь'!S61</f>
        <v>3865</v>
      </c>
      <c r="G24" s="14">
        <f t="shared" si="1"/>
        <v>69.752752210792281</v>
      </c>
    </row>
    <row r="25" spans="1:7" ht="22.5" customHeight="1" x14ac:dyDescent="0.3">
      <c r="A25" s="13" t="s">
        <v>29</v>
      </c>
      <c r="B25" s="14">
        <f>'[1]миграция октябрь'!P64</f>
        <v>7556</v>
      </c>
      <c r="C25" s="16">
        <f>'[1]миграция октябрь'!P66</f>
        <v>6042.2182371625195</v>
      </c>
      <c r="D25" s="14">
        <f>'[1]миграция октябрь'!R64</f>
        <v>2539</v>
      </c>
      <c r="E25" s="14">
        <f t="shared" si="0"/>
        <v>33.602435150873475</v>
      </c>
      <c r="F25" s="14">
        <f>'[1]миграция октябрь'!S64</f>
        <v>5017</v>
      </c>
      <c r="G25" s="14">
        <f t="shared" si="1"/>
        <v>66.397564849126525</v>
      </c>
    </row>
    <row r="26" spans="1:7" ht="22.5" customHeight="1" x14ac:dyDescent="0.3">
      <c r="A26" s="13" t="s">
        <v>30</v>
      </c>
      <c r="B26" s="14">
        <f>'[1]миграция октябрь'!P67</f>
        <v>10424</v>
      </c>
      <c r="C26" s="16">
        <f>'[1]миграция октябрь'!P69</f>
        <v>5960.231580966999</v>
      </c>
      <c r="D26" s="14">
        <f>'[1]миграция октябрь'!R67</f>
        <v>2162</v>
      </c>
      <c r="E26" s="14">
        <f t="shared" si="0"/>
        <v>20.740598618572527</v>
      </c>
      <c r="F26" s="14">
        <f>'[1]миграция октябрь'!S67</f>
        <v>8262</v>
      </c>
      <c r="G26" s="14">
        <f t="shared" si="1"/>
        <v>79.25940138142748</v>
      </c>
    </row>
    <row r="27" spans="1:7" s="12" customFormat="1" ht="22.5" customHeight="1" x14ac:dyDescent="0.3">
      <c r="A27" s="10" t="s">
        <v>31</v>
      </c>
      <c r="B27" s="11">
        <f>SUM(B28:B34)</f>
        <v>64689</v>
      </c>
      <c r="C27" s="11">
        <f>'[1]миграция октябрь'!P72</f>
        <v>5721.7731453570159</v>
      </c>
      <c r="D27" s="11">
        <f>SUM(D28:D34)</f>
        <v>22352</v>
      </c>
      <c r="E27" s="11">
        <f t="shared" si="0"/>
        <v>34.553015195782898</v>
      </c>
      <c r="F27" s="11">
        <f>SUM(F28:F34)</f>
        <v>42337</v>
      </c>
      <c r="G27" s="11">
        <f t="shared" si="1"/>
        <v>65.446984804217095</v>
      </c>
    </row>
    <row r="28" spans="1:7" ht="22.5" customHeight="1" x14ac:dyDescent="0.3">
      <c r="A28" s="13" t="s">
        <v>32</v>
      </c>
      <c r="B28" s="14">
        <f>'[1]миграция октябрь'!P73</f>
        <v>8151</v>
      </c>
      <c r="C28" s="16">
        <f>'[1]миграция октябрь'!P75</f>
        <v>6452.6923076923076</v>
      </c>
      <c r="D28" s="14">
        <f>'[1]миграция октябрь'!R73</f>
        <v>2091</v>
      </c>
      <c r="E28" s="14">
        <f t="shared" si="0"/>
        <v>25.653294074346704</v>
      </c>
      <c r="F28" s="14">
        <f>'[1]миграция октябрь'!S73</f>
        <v>6060</v>
      </c>
      <c r="G28" s="14">
        <f t="shared" si="1"/>
        <v>74.346705925653282</v>
      </c>
    </row>
    <row r="29" spans="1:7" ht="22.5" customHeight="1" x14ac:dyDescent="0.3">
      <c r="A29" s="13" t="s">
        <v>33</v>
      </c>
      <c r="B29" s="14">
        <f>'[1]миграция октябрь'!P76</f>
        <v>6014</v>
      </c>
      <c r="C29" s="16">
        <f>'[1]миграция октябрь'!P78</f>
        <v>5797.2886597938141</v>
      </c>
      <c r="D29" s="14">
        <f>'[1]миграция октябрь'!R76</f>
        <v>764</v>
      </c>
      <c r="E29" s="14">
        <f t="shared" si="0"/>
        <v>12.703691386764218</v>
      </c>
      <c r="F29" s="14">
        <f>'[1]миграция октябрь'!S76</f>
        <v>5250</v>
      </c>
      <c r="G29" s="14">
        <f t="shared" si="1"/>
        <v>87.29630861323578</v>
      </c>
    </row>
    <row r="30" spans="1:7" ht="22.5" customHeight="1" x14ac:dyDescent="0.3">
      <c r="A30" s="13" t="s">
        <v>34</v>
      </c>
      <c r="B30" s="14">
        <f>'[1]миграция октябрь'!P79</f>
        <v>9339</v>
      </c>
      <c r="C30" s="16">
        <f>'[1]миграция октябрь'!P81</f>
        <v>5619.6702002355714</v>
      </c>
      <c r="D30" s="14">
        <f>'[1]миграция октябрь'!R79</f>
        <v>3330</v>
      </c>
      <c r="E30" s="14">
        <f t="shared" si="0"/>
        <v>35.656922582717634</v>
      </c>
      <c r="F30" s="14">
        <f>'[1]миграция октябрь'!S79</f>
        <v>6009</v>
      </c>
      <c r="G30" s="14">
        <f t="shared" si="1"/>
        <v>64.343077417282373</v>
      </c>
    </row>
    <row r="31" spans="1:7" ht="22.5" customHeight="1" x14ac:dyDescent="0.3">
      <c r="A31" s="13" t="s">
        <v>35</v>
      </c>
      <c r="B31" s="14">
        <f>'[1]миграция октябрь'!P82</f>
        <v>12102</v>
      </c>
      <c r="C31" s="16">
        <f>'[1]миграция октябрь'!P84</f>
        <v>5690.5066931085767</v>
      </c>
      <c r="D31" s="14">
        <f>'[1]миграция октябрь'!R82</f>
        <v>3994</v>
      </c>
      <c r="E31" s="14">
        <f t="shared" si="0"/>
        <v>33.00280945298298</v>
      </c>
      <c r="F31" s="14">
        <f>'[1]миграция октябрь'!S82</f>
        <v>8108</v>
      </c>
      <c r="G31" s="14">
        <f t="shared" si="1"/>
        <v>66.997190547017027</v>
      </c>
    </row>
    <row r="32" spans="1:7" ht="22.5" customHeight="1" x14ac:dyDescent="0.3">
      <c r="A32" s="13" t="s">
        <v>36</v>
      </c>
      <c r="B32" s="14">
        <f>'[1]миграция октябрь'!P85</f>
        <v>11887</v>
      </c>
      <c r="C32" s="18">
        <f>'[1]миграция октябрь'!P87</f>
        <v>5535.9523008328424</v>
      </c>
      <c r="D32" s="14">
        <f>'[1]миграция октябрь'!R85</f>
        <v>4962</v>
      </c>
      <c r="E32" s="14">
        <f t="shared" si="0"/>
        <v>41.743080676369146</v>
      </c>
      <c r="F32" s="14">
        <f>'[1]миграция октябрь'!S85</f>
        <v>6925</v>
      </c>
      <c r="G32" s="14">
        <f t="shared" si="1"/>
        <v>58.256919323630861</v>
      </c>
    </row>
    <row r="33" spans="1:7" ht="22.5" customHeight="1" x14ac:dyDescent="0.3">
      <c r="A33" s="13" t="s">
        <v>37</v>
      </c>
      <c r="B33" s="16">
        <f>'[1]миграция октябрь'!P88</f>
        <v>8854</v>
      </c>
      <c r="C33" s="16">
        <f>'[1]миграция октябрь'!P90</f>
        <v>5651.9920939688272</v>
      </c>
      <c r="D33" s="14">
        <f>'[1]миграция октябрь'!R88</f>
        <v>3454</v>
      </c>
      <c r="E33" s="14">
        <f t="shared" si="0"/>
        <v>39.010616670431439</v>
      </c>
      <c r="F33" s="14">
        <f>'[1]миграция октябрь'!S88</f>
        <v>5400</v>
      </c>
      <c r="G33" s="14">
        <f t="shared" si="1"/>
        <v>60.989383329568561</v>
      </c>
    </row>
    <row r="34" spans="1:7" ht="22.5" customHeight="1" x14ac:dyDescent="0.3">
      <c r="A34" s="13" t="s">
        <v>38</v>
      </c>
      <c r="B34" s="16">
        <f>'[1]миграция октябрь'!P91</f>
        <v>8342</v>
      </c>
      <c r="C34" s="16">
        <f>'[1]миграция октябрь'!P93</f>
        <v>5451.6637497003121</v>
      </c>
      <c r="D34" s="14">
        <f>'[1]миграция октябрь'!R91</f>
        <v>3757</v>
      </c>
      <c r="E34" s="14">
        <f t="shared" si="0"/>
        <v>45.037161352193714</v>
      </c>
      <c r="F34" s="14">
        <f>'[1]миграция октябрь'!S91</f>
        <v>4585</v>
      </c>
      <c r="G34" s="14">
        <f t="shared" si="1"/>
        <v>54.962838647806279</v>
      </c>
    </row>
    <row r="35" spans="1:7" s="12" customFormat="1" ht="22.5" customHeight="1" x14ac:dyDescent="0.3">
      <c r="A35" s="11" t="s">
        <v>39</v>
      </c>
      <c r="B35" s="11">
        <f>SUM(B36:B39)</f>
        <v>30714</v>
      </c>
      <c r="C35" s="11">
        <f>'[1]миграция октябрь'!P96</f>
        <v>5469.0636843133425</v>
      </c>
      <c r="D35" s="11">
        <f>SUM(D36:D39)</f>
        <v>7052</v>
      </c>
      <c r="E35" s="11">
        <f t="shared" si="0"/>
        <v>22.960213583382171</v>
      </c>
      <c r="F35" s="11">
        <f>SUM(F36:F39)</f>
        <v>23662</v>
      </c>
      <c r="G35" s="11">
        <f t="shared" si="1"/>
        <v>77.039786416617829</v>
      </c>
    </row>
    <row r="36" spans="1:7" ht="22.5" customHeight="1" x14ac:dyDescent="0.3">
      <c r="A36" s="16" t="s">
        <v>40</v>
      </c>
      <c r="B36" s="16">
        <f>'[1]миграция октябрь'!P97</f>
        <v>6756</v>
      </c>
      <c r="C36" s="16">
        <f>'[1]миграция октябрь'!P99</f>
        <v>5467.5494375370045</v>
      </c>
      <c r="D36" s="14">
        <f>'[1]миграция октябрь'!R97</f>
        <v>1475</v>
      </c>
      <c r="E36" s="14">
        <f t="shared" si="0"/>
        <v>21.832445233866192</v>
      </c>
      <c r="F36" s="14">
        <f>'[1]миграция октябрь'!S97</f>
        <v>5281</v>
      </c>
      <c r="G36" s="14">
        <f t="shared" si="1"/>
        <v>78.167554766133804</v>
      </c>
    </row>
    <row r="37" spans="1:7" ht="22.5" customHeight="1" x14ac:dyDescent="0.3">
      <c r="A37" s="16" t="s">
        <v>41</v>
      </c>
      <c r="B37" s="16">
        <f>'[1]миграция октябрь'!P100</f>
        <v>7648</v>
      </c>
      <c r="C37" s="16">
        <f>'[1]миграция октябрь'!P102</f>
        <v>5317.3904288702925</v>
      </c>
      <c r="D37" s="14">
        <f>'[1]миграция октябрь'!R100</f>
        <v>2011</v>
      </c>
      <c r="E37" s="14">
        <f t="shared" si="0"/>
        <v>26.294456066945603</v>
      </c>
      <c r="F37" s="14">
        <f>'[1]миграция октябрь'!S100</f>
        <v>5637</v>
      </c>
      <c r="G37" s="14">
        <f t="shared" si="1"/>
        <v>73.7055439330544</v>
      </c>
    </row>
    <row r="38" spans="1:7" ht="22.5" customHeight="1" x14ac:dyDescent="0.3">
      <c r="A38" s="16" t="s">
        <v>42</v>
      </c>
      <c r="B38" s="16">
        <f>'[1]миграция октябрь'!P103</f>
        <v>3666</v>
      </c>
      <c r="C38" s="16">
        <f>'[1]миграция октябрь'!P105</f>
        <v>5396.9274413529729</v>
      </c>
      <c r="D38" s="14">
        <f>'[1]миграция октябрь'!R103</f>
        <v>1097</v>
      </c>
      <c r="E38" s="14">
        <f t="shared" si="0"/>
        <v>29.923622476813964</v>
      </c>
      <c r="F38" s="14">
        <f>'[1]миграция октябрь'!S103</f>
        <v>2569</v>
      </c>
      <c r="G38" s="14">
        <f t="shared" si="1"/>
        <v>70.076377523186025</v>
      </c>
    </row>
    <row r="39" spans="1:7" ht="22.5" customHeight="1" x14ac:dyDescent="0.3">
      <c r="A39" s="16" t="s">
        <v>43</v>
      </c>
      <c r="B39" s="16">
        <f>'[1]миграция октябрь'!P106</f>
        <v>12644</v>
      </c>
      <c r="C39" s="16">
        <f>'[1]миграция октябрь'!P108</f>
        <v>5582.530844669408</v>
      </c>
      <c r="D39" s="14">
        <f>'[1]миграция октябрь'!R106</f>
        <v>2469</v>
      </c>
      <c r="E39" s="14">
        <f t="shared" si="0"/>
        <v>19.527048402404301</v>
      </c>
      <c r="F39" s="14">
        <f>'[1]миграция октябрь'!S106</f>
        <v>10175</v>
      </c>
      <c r="G39" s="14">
        <f t="shared" si="1"/>
        <v>80.472951597595696</v>
      </c>
    </row>
    <row r="40" spans="1:7" s="12" customFormat="1" ht="22.5" customHeight="1" x14ac:dyDescent="0.3">
      <c r="A40" s="10" t="s">
        <v>44</v>
      </c>
      <c r="B40" s="20">
        <f>'[1]миграция октябрь'!P109</f>
        <v>25248</v>
      </c>
      <c r="C40" s="11">
        <f>'[1]миграция октябрь'!P111</f>
        <v>5715.2713482256022</v>
      </c>
      <c r="D40" s="11">
        <f>'[1]миграция октябрь'!R109</f>
        <v>10861</v>
      </c>
      <c r="E40" s="11">
        <f t="shared" si="0"/>
        <v>43.017268694550062</v>
      </c>
      <c r="F40" s="11">
        <f>'[1]миграция октябрь'!S109</f>
        <v>14387</v>
      </c>
      <c r="G40" s="11">
        <f t="shared" si="1"/>
        <v>56.982731305449938</v>
      </c>
    </row>
    <row r="41" spans="1:7" s="12" customFormat="1" ht="22.5" customHeight="1" x14ac:dyDescent="0.3">
      <c r="A41" s="10" t="s">
        <v>45</v>
      </c>
      <c r="B41" s="11">
        <f>SUM(B42:B48)</f>
        <v>135545</v>
      </c>
      <c r="C41" s="11">
        <f>'[1]миграция октябрь'!P114</f>
        <v>5544.7829429340809</v>
      </c>
      <c r="D41" s="11">
        <f>SUM(D42:D48)</f>
        <v>50793</v>
      </c>
      <c r="E41" s="11">
        <f t="shared" si="0"/>
        <v>37.473163893909771</v>
      </c>
      <c r="F41" s="11">
        <f>SUM(F42:F48)</f>
        <v>84752</v>
      </c>
      <c r="G41" s="11">
        <f t="shared" si="1"/>
        <v>62.526836106090236</v>
      </c>
    </row>
    <row r="42" spans="1:7" ht="22.5" customHeight="1" x14ac:dyDescent="0.3">
      <c r="A42" s="13" t="s">
        <v>46</v>
      </c>
      <c r="B42" s="16">
        <f>'[1]миграция октябрь'!P115</f>
        <v>11199</v>
      </c>
      <c r="C42" s="16">
        <f>'[1]миграция октябрь'!P117</f>
        <v>6049.5240646486291</v>
      </c>
      <c r="D42" s="14">
        <f>'[1]миграция октябрь'!R115</f>
        <v>4908</v>
      </c>
      <c r="E42" s="14">
        <f t="shared" si="0"/>
        <v>43.825341548352533</v>
      </c>
      <c r="F42" s="14">
        <f>'[1]миграция октябрь'!S115</f>
        <v>6291</v>
      </c>
      <c r="G42" s="14">
        <f t="shared" si="1"/>
        <v>56.17465845164746</v>
      </c>
    </row>
    <row r="43" spans="1:7" ht="22.5" customHeight="1" x14ac:dyDescent="0.3">
      <c r="A43" s="13" t="s">
        <v>47</v>
      </c>
      <c r="B43" s="16">
        <f>'[1]миграция октябрь'!P118</f>
        <v>14555</v>
      </c>
      <c r="C43" s="14">
        <f>'[1]миграция октябрь'!P120</f>
        <v>5416.2898660254205</v>
      </c>
      <c r="D43" s="14">
        <f>'[1]миграция октябрь'!R118</f>
        <v>5045</v>
      </c>
      <c r="E43" s="14">
        <f t="shared" si="0"/>
        <v>34.661628306423907</v>
      </c>
      <c r="F43" s="14">
        <f>'[1]миграция октябрь'!S118</f>
        <v>9510</v>
      </c>
      <c r="G43" s="14">
        <f t="shared" si="1"/>
        <v>65.338371693576093</v>
      </c>
    </row>
    <row r="44" spans="1:7" ht="22.5" customHeight="1" x14ac:dyDescent="0.3">
      <c r="A44" s="13" t="s">
        <v>48</v>
      </c>
      <c r="B44" s="16">
        <f>'[1]миграция октябрь'!P121</f>
        <v>11652</v>
      </c>
      <c r="C44" s="16">
        <f>'[1]миграция октябрь'!P123</f>
        <v>5811.6906110538966</v>
      </c>
      <c r="D44" s="14">
        <f>'[1]миграция октябрь'!R121</f>
        <v>4438</v>
      </c>
      <c r="E44" s="14">
        <f t="shared" si="0"/>
        <v>38.087881908685205</v>
      </c>
      <c r="F44" s="14">
        <f>'[1]миграция октябрь'!S121</f>
        <v>7214</v>
      </c>
      <c r="G44" s="14">
        <f t="shared" si="1"/>
        <v>61.912118091314795</v>
      </c>
    </row>
    <row r="45" spans="1:7" ht="22.5" customHeight="1" x14ac:dyDescent="0.3">
      <c r="A45" s="13" t="s">
        <v>49</v>
      </c>
      <c r="B45" s="16">
        <f>'[1]миграция октябрь'!P124</f>
        <v>40011</v>
      </c>
      <c r="C45" s="14">
        <f>'[1]миграция октябрь'!P126</f>
        <v>5256.826072829972</v>
      </c>
      <c r="D45" s="14">
        <f>'[1]миграция октябрь'!R124</f>
        <v>16706</v>
      </c>
      <c r="E45" s="14">
        <f t="shared" si="0"/>
        <v>41.753517782609784</v>
      </c>
      <c r="F45" s="14">
        <f>'[1]миграция октябрь'!S124</f>
        <v>23305</v>
      </c>
      <c r="G45" s="14">
        <f t="shared" si="1"/>
        <v>58.246482217390216</v>
      </c>
    </row>
    <row r="46" spans="1:7" ht="22.5" customHeight="1" x14ac:dyDescent="0.3">
      <c r="A46" s="13" t="s">
        <v>50</v>
      </c>
      <c r="B46" s="14">
        <f>'[1]миграция октябрь'!P127</f>
        <v>27527</v>
      </c>
      <c r="C46" s="16">
        <f>'[1]миграция октябрь'!P129</f>
        <v>5807.3354161368834</v>
      </c>
      <c r="D46" s="14">
        <f>'[1]миграция октябрь'!R127</f>
        <v>6482</v>
      </c>
      <c r="E46" s="14">
        <f t="shared" si="0"/>
        <v>23.547789443092238</v>
      </c>
      <c r="F46" s="14">
        <f>'[1]миграция октябрь'!S127</f>
        <v>21045</v>
      </c>
      <c r="G46" s="14">
        <f t="shared" si="1"/>
        <v>76.452210556907758</v>
      </c>
    </row>
    <row r="47" spans="1:7" ht="22.5" customHeight="1" x14ac:dyDescent="0.3">
      <c r="A47" s="13" t="s">
        <v>51</v>
      </c>
      <c r="B47" s="16">
        <f>'[1]миграция октябрь'!P130</f>
        <v>25813</v>
      </c>
      <c r="C47" s="16">
        <f>'[1]миграция октябрь'!P132</f>
        <v>5343.0725990779838</v>
      </c>
      <c r="D47" s="14">
        <f>'[1]миграция октябрь'!R130</f>
        <v>11823</v>
      </c>
      <c r="E47" s="14">
        <f t="shared" si="0"/>
        <v>45.802502614961455</v>
      </c>
      <c r="F47" s="14">
        <f>'[1]миграция октябрь'!S130</f>
        <v>13990</v>
      </c>
      <c r="G47" s="14">
        <f t="shared" si="1"/>
        <v>54.197497385038552</v>
      </c>
    </row>
    <row r="48" spans="1:7" ht="22.5" customHeight="1" x14ac:dyDescent="0.3">
      <c r="A48" s="13" t="s">
        <v>52</v>
      </c>
      <c r="B48" s="16">
        <f>'[1]миграция октябрь'!P133</f>
        <v>4788</v>
      </c>
      <c r="C48" s="16">
        <f>'[1]миграция октябрь'!P135</f>
        <v>6089.5870927318292</v>
      </c>
      <c r="D48" s="14">
        <f>'[1]миграция октябрь'!R133</f>
        <v>1391</v>
      </c>
      <c r="E48" s="14">
        <f t="shared" si="0"/>
        <v>29.051796157059318</v>
      </c>
      <c r="F48" s="14">
        <f>'[1]миграция октябрь'!S133</f>
        <v>3397</v>
      </c>
      <c r="G48" s="14">
        <f t="shared" si="1"/>
        <v>70.948203842940686</v>
      </c>
    </row>
    <row r="49" spans="1:7" s="12" customFormat="1" ht="22.5" customHeight="1" x14ac:dyDescent="0.3">
      <c r="A49" s="10" t="s">
        <v>53</v>
      </c>
      <c r="B49" s="11">
        <f>SUM(B50:B54)</f>
        <v>60232</v>
      </c>
      <c r="C49" s="11">
        <f>'[1]миграция октябрь'!P138</f>
        <v>5429.1356753884975</v>
      </c>
      <c r="D49" s="11">
        <f>SUM(D50:D54)</f>
        <v>31054</v>
      </c>
      <c r="E49" s="11">
        <f t="shared" si="0"/>
        <v>51.557311727985123</v>
      </c>
      <c r="F49" s="11">
        <f>SUM(F50:F54)</f>
        <v>29178</v>
      </c>
      <c r="G49" s="11">
        <f t="shared" si="1"/>
        <v>48.442688272014877</v>
      </c>
    </row>
    <row r="50" spans="1:7" ht="22.5" customHeight="1" x14ac:dyDescent="0.3">
      <c r="A50" s="13" t="s">
        <v>54</v>
      </c>
      <c r="B50" s="21">
        <f>'[1]миграция октябрь'!P139</f>
        <v>6356</v>
      </c>
      <c r="C50" s="21">
        <f>'[1]миграция октябрь'!P141</f>
        <v>5554.1609502831971</v>
      </c>
      <c r="D50" s="14">
        <f>'[1]миграция октябрь'!R139</f>
        <v>2187</v>
      </c>
      <c r="E50" s="14">
        <f t="shared" si="0"/>
        <v>34.408432976714913</v>
      </c>
      <c r="F50" s="14">
        <f>'[1]миграция октябрь'!S139</f>
        <v>4169</v>
      </c>
      <c r="G50" s="14">
        <f t="shared" si="1"/>
        <v>65.59156702328508</v>
      </c>
    </row>
    <row r="51" spans="1:7" ht="22.5" customHeight="1" x14ac:dyDescent="0.3">
      <c r="A51" s="13" t="s">
        <v>55</v>
      </c>
      <c r="B51" s="21">
        <f>'[1]миграция октябрь'!P142</f>
        <v>2569</v>
      </c>
      <c r="C51" s="21">
        <f>'[1]миграция октябрь'!P144</f>
        <v>5737.5005838847801</v>
      </c>
      <c r="D51" s="14">
        <f>'[1]миграция октябрь'!R142</f>
        <v>1046</v>
      </c>
      <c r="E51" s="14">
        <f t="shared" si="0"/>
        <v>40.716231996885952</v>
      </c>
      <c r="F51" s="14">
        <f>'[1]миграция октябрь'!S142</f>
        <v>1523</v>
      </c>
      <c r="G51" s="14">
        <f t="shared" si="1"/>
        <v>59.283768003114055</v>
      </c>
    </row>
    <row r="52" spans="1:7" ht="22.5" customHeight="1" x14ac:dyDescent="0.3">
      <c r="A52" s="13" t="s">
        <v>56</v>
      </c>
      <c r="B52" s="21">
        <f>'[1]миграция октябрь'!P145</f>
        <v>13210</v>
      </c>
      <c r="C52" s="21">
        <f>'[1]миграция октябрь'!P147</f>
        <v>5389.2669190007573</v>
      </c>
      <c r="D52" s="14">
        <f>'[1]миграция октябрь'!R145</f>
        <v>5517</v>
      </c>
      <c r="E52" s="14">
        <f t="shared" si="0"/>
        <v>41.763815291445873</v>
      </c>
      <c r="F52" s="14">
        <f>'[1]миграция октябрь'!S145</f>
        <v>7693</v>
      </c>
      <c r="G52" s="14">
        <f t="shared" si="1"/>
        <v>58.236184708554127</v>
      </c>
    </row>
    <row r="53" spans="1:7" ht="22.5" customHeight="1" x14ac:dyDescent="0.3">
      <c r="A53" s="13" t="s">
        <v>57</v>
      </c>
      <c r="B53" s="21">
        <f>'[1]миграция октябрь'!P148</f>
        <v>21743</v>
      </c>
      <c r="C53" s="21">
        <f>'[1]миграция октябрь'!P150</f>
        <v>5587.3160557420779</v>
      </c>
      <c r="D53" s="14">
        <f>'[1]миграция октябрь'!R148</f>
        <v>11903</v>
      </c>
      <c r="E53" s="14">
        <f t="shared" si="0"/>
        <v>54.744055558110659</v>
      </c>
      <c r="F53" s="14">
        <f>'[1]миграция октябрь'!S148</f>
        <v>9840</v>
      </c>
      <c r="G53" s="14">
        <f t="shared" si="1"/>
        <v>45.255944441889348</v>
      </c>
    </row>
    <row r="54" spans="1:7" ht="22.5" customHeight="1" x14ac:dyDescent="0.3">
      <c r="A54" s="13" t="s">
        <v>58</v>
      </c>
      <c r="B54" s="16">
        <f>'[1]миграция октябрь'!P151</f>
        <v>16354</v>
      </c>
      <c r="C54" s="16">
        <f>'[1]миграция октябрь'!P153</f>
        <v>5154.0042191512775</v>
      </c>
      <c r="D54" s="14">
        <f>'[1]миграция октябрь'!R151</f>
        <v>10401</v>
      </c>
      <c r="E54" s="14">
        <f t="shared" si="0"/>
        <v>63.599119481472421</v>
      </c>
      <c r="F54" s="14">
        <f>'[1]миграция октябрь'!S151</f>
        <v>5953</v>
      </c>
      <c r="G54" s="14">
        <f t="shared" si="1"/>
        <v>36.400880518527579</v>
      </c>
    </row>
    <row r="55" spans="1:7" s="12" customFormat="1" ht="22.5" customHeight="1" x14ac:dyDescent="0.3">
      <c r="A55" s="11" t="s">
        <v>59</v>
      </c>
      <c r="B55" s="11">
        <f>SUM(B56:B67)</f>
        <v>125951</v>
      </c>
      <c r="C55" s="11">
        <f>'[1]миграция октябрь'!P156</f>
        <v>5478.3372581400699</v>
      </c>
      <c r="D55" s="11">
        <f>SUM(D56:D67)</f>
        <v>41446</v>
      </c>
      <c r="E55" s="11">
        <f t="shared" si="0"/>
        <v>32.906447745551844</v>
      </c>
      <c r="F55" s="11">
        <f>SUM(F56:F67)</f>
        <v>84505</v>
      </c>
      <c r="G55" s="11">
        <f t="shared" si="1"/>
        <v>67.09355225444817</v>
      </c>
    </row>
    <row r="56" spans="1:7" ht="22.5" customHeight="1" x14ac:dyDescent="0.3">
      <c r="A56" s="16" t="s">
        <v>60</v>
      </c>
      <c r="B56" s="16">
        <f>'[1]миграция октябрь'!P157</f>
        <v>8464</v>
      </c>
      <c r="C56" s="16">
        <f>'[1]миграция октябрь'!P159</f>
        <v>5900.8208884688092</v>
      </c>
      <c r="D56" s="14">
        <f>'[1]миграция октябрь'!R157</f>
        <v>1733</v>
      </c>
      <c r="E56" s="14">
        <f t="shared" si="0"/>
        <v>20.474952741020793</v>
      </c>
      <c r="F56" s="14">
        <f>'[1]миграция октябрь'!S157</f>
        <v>6731</v>
      </c>
      <c r="G56" s="14">
        <f t="shared" si="1"/>
        <v>79.525047258979214</v>
      </c>
    </row>
    <row r="57" spans="1:7" ht="22.5" customHeight="1" x14ac:dyDescent="0.3">
      <c r="A57" s="16" t="s">
        <v>61</v>
      </c>
      <c r="B57" s="16">
        <f>'[1]миграция октябрь'!P160</f>
        <v>4309</v>
      </c>
      <c r="C57" s="16">
        <f>'[1]миграция октябрь'!P162</f>
        <v>5709.3696913436988</v>
      </c>
      <c r="D57" s="14">
        <f>'[1]миграция октябрь'!R160</f>
        <v>1041</v>
      </c>
      <c r="E57" s="14">
        <f t="shared" si="0"/>
        <v>24.158737526108144</v>
      </c>
      <c r="F57" s="14">
        <f>'[1]миграция октябрь'!S160</f>
        <v>3268</v>
      </c>
      <c r="G57" s="14">
        <f t="shared" si="1"/>
        <v>75.841262473891859</v>
      </c>
    </row>
    <row r="58" spans="1:7" ht="22.5" customHeight="1" x14ac:dyDescent="0.3">
      <c r="A58" s="16" t="s">
        <v>62</v>
      </c>
      <c r="B58" s="21">
        <f>'[1]миграция октябрь'!P163</f>
        <v>2910</v>
      </c>
      <c r="C58" s="21">
        <f>'[1]миграция октябрь'!P165</f>
        <v>6691.6532646048108</v>
      </c>
      <c r="D58" s="22">
        <f>'[1]миграция октябрь'!R163</f>
        <v>248</v>
      </c>
      <c r="E58" s="14">
        <f t="shared" si="0"/>
        <v>8.5223367697594501</v>
      </c>
      <c r="F58" s="14">
        <f>'[1]миграция октябрь'!S163</f>
        <v>2662</v>
      </c>
      <c r="G58" s="14">
        <f t="shared" si="1"/>
        <v>91.477663230240552</v>
      </c>
    </row>
    <row r="59" spans="1:7" ht="22.5" customHeight="1" x14ac:dyDescent="0.3">
      <c r="A59" s="16" t="s">
        <v>63</v>
      </c>
      <c r="B59" s="21">
        <f>'[1]миграция октябрь'!P166</f>
        <v>3119</v>
      </c>
      <c r="C59" s="21">
        <f>'[1]миграция октябрь'!P168</f>
        <v>6156.9503045848032</v>
      </c>
      <c r="D59" s="22">
        <f>'[1]миграция октябрь'!R166</f>
        <v>1017</v>
      </c>
      <c r="E59" s="14">
        <f t="shared" si="0"/>
        <v>32.606604680987495</v>
      </c>
      <c r="F59" s="14">
        <f>'[1]миграция октябрь'!S166</f>
        <v>2102</v>
      </c>
      <c r="G59" s="14">
        <f t="shared" si="1"/>
        <v>67.393395319012512</v>
      </c>
    </row>
    <row r="60" spans="1:7" ht="22.5" customHeight="1" x14ac:dyDescent="0.3">
      <c r="A60" s="16" t="s">
        <v>64</v>
      </c>
      <c r="B60" s="21">
        <f>'[1]миграция октябрь'!P169</f>
        <v>12007</v>
      </c>
      <c r="C60" s="21">
        <f>'[1]миграция октябрь'!P171</f>
        <v>5251.5436828516695</v>
      </c>
      <c r="D60" s="22">
        <f>'[1]миграция октябрь'!R169</f>
        <v>5126</v>
      </c>
      <c r="E60" s="14">
        <f t="shared" si="0"/>
        <v>42.691763138169406</v>
      </c>
      <c r="F60" s="14">
        <f>'[1]миграция октябрь'!S169</f>
        <v>6881</v>
      </c>
      <c r="G60" s="14">
        <f t="shared" si="1"/>
        <v>57.308236861830594</v>
      </c>
    </row>
    <row r="61" spans="1:7" ht="22.5" customHeight="1" x14ac:dyDescent="0.3">
      <c r="A61" s="16" t="s">
        <v>65</v>
      </c>
      <c r="B61" s="21">
        <f>'[1]миграция октябрь'!P172</f>
        <v>15369</v>
      </c>
      <c r="C61" s="21">
        <f>'[1]миграция октябрь'!P174</f>
        <v>5432.3261110026679</v>
      </c>
      <c r="D61" s="22">
        <f>'[1]миграция октябрь'!R172</f>
        <v>7363</v>
      </c>
      <c r="E61" s="14">
        <f t="shared" si="0"/>
        <v>47.908126748649885</v>
      </c>
      <c r="F61" s="14">
        <f>'[1]миграция октябрь'!S172</f>
        <v>8006</v>
      </c>
      <c r="G61" s="14">
        <f t="shared" si="1"/>
        <v>52.091873251350115</v>
      </c>
    </row>
    <row r="62" spans="1:7" ht="22.5" customHeight="1" x14ac:dyDescent="0.3">
      <c r="A62" s="16" t="s">
        <v>66</v>
      </c>
      <c r="B62" s="21">
        <f>'[1]миграция октябрь'!P175</f>
        <v>16275</v>
      </c>
      <c r="C62" s="21">
        <f>'[1]миграция октябрь'!P177</f>
        <v>5289.212841781874</v>
      </c>
      <c r="D62" s="22">
        <f>'[1]миграция октябрь'!R175</f>
        <v>5477</v>
      </c>
      <c r="E62" s="14">
        <f t="shared" si="0"/>
        <v>33.652841781874038</v>
      </c>
      <c r="F62" s="14">
        <f>'[1]миграция октябрь'!S175</f>
        <v>10798</v>
      </c>
      <c r="G62" s="14">
        <f t="shared" si="1"/>
        <v>66.347158218125955</v>
      </c>
    </row>
    <row r="63" spans="1:7" ht="22.5" customHeight="1" x14ac:dyDescent="0.3">
      <c r="A63" s="16" t="s">
        <v>67</v>
      </c>
      <c r="B63" s="21">
        <f>'[1]миграция октябрь'!P178</f>
        <v>15007</v>
      </c>
      <c r="C63" s="21">
        <f>'[1]миграция октябрь'!P180</f>
        <v>5296.6007196641567</v>
      </c>
      <c r="D63" s="22">
        <f>'[1]миграция октябрь'!R178</f>
        <v>3984</v>
      </c>
      <c r="E63" s="14">
        <f t="shared" si="0"/>
        <v>26.547611114813087</v>
      </c>
      <c r="F63" s="14">
        <f>'[1]миграция октябрь'!S178</f>
        <v>11023</v>
      </c>
      <c r="G63" s="14">
        <f t="shared" si="1"/>
        <v>73.45238888518692</v>
      </c>
    </row>
    <row r="64" spans="1:7" ht="22.5" customHeight="1" x14ac:dyDescent="0.3">
      <c r="A64" s="16" t="s">
        <v>68</v>
      </c>
      <c r="B64" s="21">
        <f>'[1]миграция октябрь'!P181</f>
        <v>3458</v>
      </c>
      <c r="C64" s="21">
        <f>'[1]миграция октябрь'!P183</f>
        <v>5790.6142278773859</v>
      </c>
      <c r="D64" s="22">
        <f>'[1]миграция октябрь'!R181</f>
        <v>1040</v>
      </c>
      <c r="E64" s="14">
        <f t="shared" si="0"/>
        <v>30.075187969924812</v>
      </c>
      <c r="F64" s="14">
        <f>'[1]миграция октябрь'!S181</f>
        <v>2418</v>
      </c>
      <c r="G64" s="14">
        <f t="shared" si="1"/>
        <v>69.924812030075188</v>
      </c>
    </row>
    <row r="65" spans="1:7" ht="22.5" customHeight="1" x14ac:dyDescent="0.3">
      <c r="A65" s="16" t="s">
        <v>69</v>
      </c>
      <c r="B65" s="16">
        <f>'[1]миграция октябрь'!P184</f>
        <v>12121</v>
      </c>
      <c r="C65" s="16">
        <f>'[1]миграция октябрь'!P186</f>
        <v>5244.1503176305587</v>
      </c>
      <c r="D65" s="14">
        <f>'[1]миграция октябрь'!R184</f>
        <v>4186</v>
      </c>
      <c r="E65" s="14">
        <f t="shared" si="0"/>
        <v>34.535104364326372</v>
      </c>
      <c r="F65" s="14">
        <f>'[1]миграция октябрь'!S184</f>
        <v>7935</v>
      </c>
      <c r="G65" s="14">
        <f t="shared" si="1"/>
        <v>65.464895635673628</v>
      </c>
    </row>
    <row r="66" spans="1:7" ht="22.5" customHeight="1" x14ac:dyDescent="0.3">
      <c r="A66" s="16" t="s">
        <v>70</v>
      </c>
      <c r="B66" s="16">
        <f>'[1]миграция октябрь'!P187</f>
        <v>29655</v>
      </c>
      <c r="C66" s="16">
        <f>'[1]миграция октябрь'!P189</f>
        <v>5435.938256617771</v>
      </c>
      <c r="D66" s="14">
        <f>'[1]миграция октябрь'!R187</f>
        <v>8739</v>
      </c>
      <c r="E66" s="14">
        <f t="shared" si="0"/>
        <v>29.468892261001518</v>
      </c>
      <c r="F66" s="14">
        <f>'[1]миграция октябрь'!S187</f>
        <v>20916</v>
      </c>
      <c r="G66" s="14">
        <f t="shared" si="1"/>
        <v>70.531107738998472</v>
      </c>
    </row>
    <row r="67" spans="1:7" ht="22.5" customHeight="1" x14ac:dyDescent="0.3">
      <c r="A67" s="16" t="s">
        <v>71</v>
      </c>
      <c r="B67" s="16">
        <f>'[1]миграция октябрь'!P190</f>
        <v>3257</v>
      </c>
      <c r="C67" s="16">
        <f>'[1]миграция октябрь'!P192</f>
        <v>6102.4946269573229</v>
      </c>
      <c r="D67" s="14">
        <f>'[1]миграция октябрь'!R190</f>
        <v>1492</v>
      </c>
      <c r="E67" s="14">
        <f t="shared" si="0"/>
        <v>45.809026711697882</v>
      </c>
      <c r="F67" s="14">
        <f>'[1]миграция октябрь'!S190</f>
        <v>1765</v>
      </c>
      <c r="G67" s="14">
        <f t="shared" si="1"/>
        <v>54.190973288302111</v>
      </c>
    </row>
    <row r="69" spans="1:7" ht="19.5" x14ac:dyDescent="0.3">
      <c r="A69" s="23"/>
      <c r="B69" s="23"/>
      <c r="C69" s="23"/>
      <c r="D69" s="24"/>
      <c r="E69" s="25"/>
      <c r="F69" s="25"/>
      <c r="G69" s="25"/>
    </row>
    <row r="70" spans="1:7" ht="23.25" x14ac:dyDescent="0.35">
      <c r="A70" s="26"/>
      <c r="B70" s="26"/>
      <c r="C70" s="26"/>
      <c r="D70" s="27"/>
      <c r="E70" s="28"/>
      <c r="F70" s="28"/>
      <c r="G70" s="28"/>
    </row>
  </sheetData>
  <mergeCells count="12">
    <mergeCell ref="A69:C69"/>
    <mergeCell ref="E69:G69"/>
    <mergeCell ref="A70:C70"/>
    <mergeCell ref="E70:G70"/>
    <mergeCell ref="D4:E4"/>
    <mergeCell ref="F4:G4"/>
    <mergeCell ref="A1:G1"/>
    <mergeCell ref="A2:G2"/>
    <mergeCell ref="A3:A5"/>
    <mergeCell ref="B3:B5"/>
    <mergeCell ref="C3:C5"/>
    <mergeCell ref="D3:G3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октябрь</vt:lpstr>
      <vt:lpstr>'почта банк октябрь'!Область_печати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2023-12-25T07:57:30Z</dcterms:created>
  <dcterms:modified xsi:type="dcterms:W3CDTF">2023-12-25T07:57:49Z</dcterms:modified>
</cp:coreProperties>
</file>