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спублика Соц94" sheetId="1" r:id="rId1"/>
    <sheet name="Лист 2" sheetId="2" r:id="rId2"/>
    <sheet name="Лист 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0" i="1" l="1"/>
  <c r="N110" i="1" s="1"/>
  <c r="K110" i="1"/>
  <c r="J110" i="1"/>
  <c r="I110" i="1"/>
  <c r="F110" i="1"/>
  <c r="H110" i="1" s="1"/>
  <c r="E110" i="1"/>
  <c r="G110" i="1" s="1"/>
  <c r="D110" i="1"/>
  <c r="C110" i="1"/>
  <c r="L109" i="1"/>
  <c r="N109" i="1" s="1"/>
  <c r="K109" i="1"/>
  <c r="J109" i="1"/>
  <c r="I109" i="1"/>
  <c r="F109" i="1"/>
  <c r="H109" i="1" s="1"/>
  <c r="E109" i="1"/>
  <c r="D109" i="1"/>
  <c r="C109" i="1"/>
  <c r="L108" i="1"/>
  <c r="N108" i="1" s="1"/>
  <c r="K108" i="1"/>
  <c r="M108" i="1" s="1"/>
  <c r="J108" i="1"/>
  <c r="I108" i="1"/>
  <c r="F108" i="1"/>
  <c r="H108" i="1" s="1"/>
  <c r="E108" i="1"/>
  <c r="D108" i="1"/>
  <c r="C108" i="1"/>
  <c r="L107" i="1"/>
  <c r="N107" i="1" s="1"/>
  <c r="K107" i="1"/>
  <c r="J107" i="1"/>
  <c r="I107" i="1"/>
  <c r="F107" i="1"/>
  <c r="H107" i="1" s="1"/>
  <c r="E107" i="1"/>
  <c r="G107" i="1" s="1"/>
  <c r="D107" i="1"/>
  <c r="C107" i="1"/>
  <c r="L106" i="1"/>
  <c r="N106" i="1" s="1"/>
  <c r="K106" i="1"/>
  <c r="J106" i="1"/>
  <c r="I106" i="1"/>
  <c r="F106" i="1"/>
  <c r="H106" i="1" s="1"/>
  <c r="E106" i="1"/>
  <c r="D106" i="1"/>
  <c r="C106" i="1"/>
  <c r="L105" i="1"/>
  <c r="N105" i="1" s="1"/>
  <c r="K105" i="1"/>
  <c r="M105" i="1" s="1"/>
  <c r="J105" i="1"/>
  <c r="I105" i="1"/>
  <c r="F105" i="1"/>
  <c r="H105" i="1" s="1"/>
  <c r="E105" i="1"/>
  <c r="D105" i="1"/>
  <c r="C105" i="1"/>
  <c r="L104" i="1"/>
  <c r="N104" i="1" s="1"/>
  <c r="K104" i="1"/>
  <c r="J104" i="1"/>
  <c r="I104" i="1"/>
  <c r="F104" i="1"/>
  <c r="H104" i="1" s="1"/>
  <c r="E104" i="1"/>
  <c r="G104" i="1" s="1"/>
  <c r="D104" i="1"/>
  <c r="C104" i="1"/>
  <c r="L103" i="1"/>
  <c r="N103" i="1" s="1"/>
  <c r="K103" i="1"/>
  <c r="J103" i="1"/>
  <c r="I103" i="1"/>
  <c r="F103" i="1"/>
  <c r="H103" i="1" s="1"/>
  <c r="E103" i="1"/>
  <c r="D103" i="1"/>
  <c r="C103" i="1"/>
  <c r="L102" i="1"/>
  <c r="N102" i="1" s="1"/>
  <c r="K102" i="1"/>
  <c r="M102" i="1" s="1"/>
  <c r="J102" i="1"/>
  <c r="I102" i="1"/>
  <c r="F102" i="1"/>
  <c r="H102" i="1" s="1"/>
  <c r="E102" i="1"/>
  <c r="D102" i="1"/>
  <c r="C102" i="1"/>
  <c r="L101" i="1"/>
  <c r="N101" i="1" s="1"/>
  <c r="K101" i="1"/>
  <c r="J101" i="1"/>
  <c r="I101" i="1"/>
  <c r="F101" i="1"/>
  <c r="H101" i="1" s="1"/>
  <c r="E101" i="1"/>
  <c r="G101" i="1" s="1"/>
  <c r="D101" i="1"/>
  <c r="C101" i="1"/>
  <c r="L100" i="1"/>
  <c r="N100" i="1" s="1"/>
  <c r="K100" i="1"/>
  <c r="J100" i="1"/>
  <c r="I100" i="1"/>
  <c r="I99" i="1" s="1"/>
  <c r="F100" i="1"/>
  <c r="H100" i="1" s="1"/>
  <c r="E100" i="1"/>
  <c r="D100" i="1"/>
  <c r="C100" i="1"/>
  <c r="K99" i="1"/>
  <c r="J99" i="1"/>
  <c r="D99" i="1"/>
  <c r="C99" i="1"/>
  <c r="L97" i="1"/>
  <c r="N97" i="1" s="1"/>
  <c r="K97" i="1"/>
  <c r="J97" i="1"/>
  <c r="I97" i="1"/>
  <c r="F97" i="1"/>
  <c r="H97" i="1" s="1"/>
  <c r="E97" i="1"/>
  <c r="G97" i="1" s="1"/>
  <c r="D97" i="1"/>
  <c r="C97" i="1"/>
  <c r="L96" i="1"/>
  <c r="K96" i="1"/>
  <c r="J96" i="1"/>
  <c r="I96" i="1"/>
  <c r="I94" i="1" s="1"/>
  <c r="I93" i="1" s="1"/>
  <c r="F96" i="1"/>
  <c r="H96" i="1" s="1"/>
  <c r="E96" i="1"/>
  <c r="D96" i="1"/>
  <c r="C96" i="1"/>
  <c r="L95" i="1"/>
  <c r="N95" i="1" s="1"/>
  <c r="K95" i="1"/>
  <c r="M95" i="1" s="1"/>
  <c r="J95" i="1"/>
  <c r="J94" i="1" s="1"/>
  <c r="J93" i="1" s="1"/>
  <c r="I95" i="1"/>
  <c r="F95" i="1"/>
  <c r="E95" i="1"/>
  <c r="D95" i="1"/>
  <c r="D94" i="1" s="1"/>
  <c r="D93" i="1" s="1"/>
  <c r="C95" i="1"/>
  <c r="C94" i="1" s="1"/>
  <c r="C93" i="1" s="1"/>
  <c r="F94" i="1"/>
  <c r="E94" i="1"/>
  <c r="L91" i="1"/>
  <c r="N91" i="1" s="1"/>
  <c r="K91" i="1"/>
  <c r="M91" i="1" s="1"/>
  <c r="J91" i="1"/>
  <c r="I91" i="1"/>
  <c r="F91" i="1"/>
  <c r="E91" i="1"/>
  <c r="D91" i="1"/>
  <c r="D7" i="1" s="1"/>
  <c r="C91" i="1"/>
  <c r="C7" i="1" s="1"/>
  <c r="K90" i="1"/>
  <c r="I90" i="1"/>
  <c r="E90" i="1"/>
  <c r="G90" i="1" s="1"/>
  <c r="C90" i="1"/>
  <c r="K89" i="1"/>
  <c r="M89" i="1" s="1"/>
  <c r="I89" i="1"/>
  <c r="E89" i="1"/>
  <c r="C89" i="1"/>
  <c r="G89" i="1" s="1"/>
  <c r="K88" i="1"/>
  <c r="I88" i="1"/>
  <c r="E88" i="1"/>
  <c r="G88" i="1" s="1"/>
  <c r="C88" i="1"/>
  <c r="K87" i="1"/>
  <c r="I87" i="1"/>
  <c r="I86" i="1" s="1"/>
  <c r="G87" i="1"/>
  <c r="E87" i="1"/>
  <c r="C87" i="1"/>
  <c r="C86" i="1" s="1"/>
  <c r="E86" i="1"/>
  <c r="G86" i="1" s="1"/>
  <c r="L85" i="1"/>
  <c r="K85" i="1"/>
  <c r="M85" i="1" s="1"/>
  <c r="J85" i="1"/>
  <c r="I85" i="1"/>
  <c r="F85" i="1"/>
  <c r="E85" i="1"/>
  <c r="D85" i="1"/>
  <c r="C85" i="1"/>
  <c r="G85" i="1" s="1"/>
  <c r="M84" i="1"/>
  <c r="L84" i="1"/>
  <c r="N84" i="1" s="1"/>
  <c r="K84" i="1"/>
  <c r="J84" i="1"/>
  <c r="I84" i="1"/>
  <c r="G84" i="1"/>
  <c r="F84" i="1"/>
  <c r="H84" i="1" s="1"/>
  <c r="E84" i="1"/>
  <c r="D84" i="1"/>
  <c r="C84" i="1"/>
  <c r="L83" i="1"/>
  <c r="N83" i="1" s="1"/>
  <c r="K83" i="1"/>
  <c r="M83" i="1" s="1"/>
  <c r="J83" i="1"/>
  <c r="I83" i="1"/>
  <c r="F83" i="1"/>
  <c r="E83" i="1"/>
  <c r="G83" i="1" s="1"/>
  <c r="D83" i="1"/>
  <c r="C83" i="1"/>
  <c r="L82" i="1"/>
  <c r="K82" i="1"/>
  <c r="M82" i="1" s="1"/>
  <c r="J82" i="1"/>
  <c r="J80" i="1" s="1"/>
  <c r="I82" i="1"/>
  <c r="F82" i="1"/>
  <c r="E82" i="1"/>
  <c r="G82" i="1" s="1"/>
  <c r="D82" i="1"/>
  <c r="C82" i="1"/>
  <c r="M81" i="1"/>
  <c r="L81" i="1"/>
  <c r="K81" i="1"/>
  <c r="J81" i="1"/>
  <c r="I81" i="1"/>
  <c r="I80" i="1" s="1"/>
  <c r="G81" i="1"/>
  <c r="F81" i="1"/>
  <c r="H81" i="1" s="1"/>
  <c r="E81" i="1"/>
  <c r="D81" i="1"/>
  <c r="C81" i="1"/>
  <c r="C80" i="1" s="1"/>
  <c r="L80" i="1"/>
  <c r="K80" i="1"/>
  <c r="E80" i="1"/>
  <c r="D80" i="1"/>
  <c r="L79" i="1"/>
  <c r="K79" i="1"/>
  <c r="M79" i="1" s="1"/>
  <c r="J79" i="1"/>
  <c r="I79" i="1"/>
  <c r="F79" i="1"/>
  <c r="E79" i="1"/>
  <c r="G79" i="1" s="1"/>
  <c r="D79" i="1"/>
  <c r="C79" i="1"/>
  <c r="M77" i="1"/>
  <c r="L77" i="1"/>
  <c r="K77" i="1"/>
  <c r="J77" i="1"/>
  <c r="I77" i="1"/>
  <c r="I73" i="1" s="1"/>
  <c r="G77" i="1"/>
  <c r="F77" i="1"/>
  <c r="H77" i="1" s="1"/>
  <c r="E77" i="1"/>
  <c r="D77" i="1"/>
  <c r="C77" i="1"/>
  <c r="L76" i="1"/>
  <c r="N76" i="1" s="1"/>
  <c r="K76" i="1"/>
  <c r="M76" i="1" s="1"/>
  <c r="J76" i="1"/>
  <c r="I76" i="1"/>
  <c r="F76" i="1"/>
  <c r="E76" i="1"/>
  <c r="G76" i="1" s="1"/>
  <c r="D76" i="1"/>
  <c r="D72" i="1" s="1"/>
  <c r="C76" i="1"/>
  <c r="L75" i="1"/>
  <c r="K75" i="1"/>
  <c r="M75" i="1" s="1"/>
  <c r="J75" i="1"/>
  <c r="J74" i="1" s="1"/>
  <c r="J70" i="1" s="1"/>
  <c r="I75" i="1"/>
  <c r="I74" i="1" s="1"/>
  <c r="I70" i="1" s="1"/>
  <c r="F75" i="1"/>
  <c r="E75" i="1"/>
  <c r="G75" i="1" s="1"/>
  <c r="D75" i="1"/>
  <c r="D74" i="1" s="1"/>
  <c r="D70" i="1" s="1"/>
  <c r="C75" i="1"/>
  <c r="C74" i="1" s="1"/>
  <c r="F74" i="1"/>
  <c r="L73" i="1"/>
  <c r="N73" i="1" s="1"/>
  <c r="K73" i="1"/>
  <c r="M73" i="1" s="1"/>
  <c r="J73" i="1"/>
  <c r="E73" i="1"/>
  <c r="G73" i="1" s="1"/>
  <c r="D73" i="1"/>
  <c r="C73" i="1"/>
  <c r="J72" i="1"/>
  <c r="I72" i="1"/>
  <c r="C72" i="1"/>
  <c r="L71" i="1"/>
  <c r="F71" i="1"/>
  <c r="E71" i="1"/>
  <c r="L69" i="1"/>
  <c r="K69" i="1"/>
  <c r="M69" i="1" s="1"/>
  <c r="J69" i="1"/>
  <c r="J7" i="1" s="1"/>
  <c r="I69" i="1"/>
  <c r="I7" i="1" s="1"/>
  <c r="F69" i="1"/>
  <c r="E69" i="1"/>
  <c r="G69" i="1" s="1"/>
  <c r="D69" i="1"/>
  <c r="C69" i="1"/>
  <c r="M68" i="1"/>
  <c r="L68" i="1"/>
  <c r="K68" i="1"/>
  <c r="J68" i="1"/>
  <c r="I68" i="1"/>
  <c r="G68" i="1"/>
  <c r="F68" i="1"/>
  <c r="H68" i="1" s="1"/>
  <c r="E68" i="1"/>
  <c r="D68" i="1"/>
  <c r="C68" i="1"/>
  <c r="L67" i="1"/>
  <c r="N67" i="1" s="1"/>
  <c r="K67" i="1"/>
  <c r="M67" i="1" s="1"/>
  <c r="J67" i="1"/>
  <c r="I67" i="1"/>
  <c r="F67" i="1"/>
  <c r="E67" i="1"/>
  <c r="G67" i="1" s="1"/>
  <c r="D67" i="1"/>
  <c r="C67" i="1"/>
  <c r="L66" i="1"/>
  <c r="K66" i="1"/>
  <c r="M66" i="1" s="1"/>
  <c r="J66" i="1"/>
  <c r="I66" i="1"/>
  <c r="F66" i="1"/>
  <c r="E66" i="1"/>
  <c r="G66" i="1" s="1"/>
  <c r="D66" i="1"/>
  <c r="C66" i="1"/>
  <c r="M65" i="1"/>
  <c r="L65" i="1"/>
  <c r="K65" i="1"/>
  <c r="J65" i="1"/>
  <c r="J64" i="1" s="1"/>
  <c r="I65" i="1"/>
  <c r="I64" i="1" s="1"/>
  <c r="G65" i="1"/>
  <c r="F65" i="1"/>
  <c r="H65" i="1" s="1"/>
  <c r="E65" i="1"/>
  <c r="D65" i="1"/>
  <c r="C65" i="1"/>
  <c r="C64" i="1" s="1"/>
  <c r="L64" i="1"/>
  <c r="K64" i="1"/>
  <c r="E64" i="1"/>
  <c r="D64" i="1"/>
  <c r="D41" i="1" s="1"/>
  <c r="L63" i="1"/>
  <c r="K63" i="1"/>
  <c r="M63" i="1" s="1"/>
  <c r="J63" i="1"/>
  <c r="J60" i="1" s="1"/>
  <c r="I63" i="1"/>
  <c r="F63" i="1"/>
  <c r="E63" i="1"/>
  <c r="G63" i="1" s="1"/>
  <c r="D63" i="1"/>
  <c r="C63" i="1"/>
  <c r="N62" i="1"/>
  <c r="L62" i="1"/>
  <c r="K62" i="1"/>
  <c r="M62" i="1" s="1"/>
  <c r="J62" i="1"/>
  <c r="I62" i="1"/>
  <c r="H62" i="1"/>
  <c r="F62" i="1"/>
  <c r="E62" i="1"/>
  <c r="G62" i="1" s="1"/>
  <c r="D62" i="1"/>
  <c r="C62" i="1"/>
  <c r="N61" i="1"/>
  <c r="L61" i="1"/>
  <c r="K61" i="1"/>
  <c r="M61" i="1" s="1"/>
  <c r="J61" i="1"/>
  <c r="I61" i="1"/>
  <c r="I60" i="1" s="1"/>
  <c r="H61" i="1"/>
  <c r="F61" i="1"/>
  <c r="F60" i="1" s="1"/>
  <c r="E61" i="1"/>
  <c r="G61" i="1" s="1"/>
  <c r="D61" i="1"/>
  <c r="C61" i="1"/>
  <c r="C60" i="1" s="1"/>
  <c r="C41" i="1" s="1"/>
  <c r="L60" i="1"/>
  <c r="E60" i="1"/>
  <c r="D60" i="1"/>
  <c r="N59" i="1"/>
  <c r="L59" i="1"/>
  <c r="K59" i="1"/>
  <c r="M59" i="1" s="1"/>
  <c r="J59" i="1"/>
  <c r="I59" i="1"/>
  <c r="H59" i="1"/>
  <c r="F59" i="1"/>
  <c r="E59" i="1"/>
  <c r="G59" i="1" s="1"/>
  <c r="D59" i="1"/>
  <c r="C59" i="1"/>
  <c r="N58" i="1"/>
  <c r="L58" i="1"/>
  <c r="K58" i="1"/>
  <c r="M58" i="1" s="1"/>
  <c r="J58" i="1"/>
  <c r="I58" i="1"/>
  <c r="H58" i="1"/>
  <c r="F58" i="1"/>
  <c r="E58" i="1"/>
  <c r="G58" i="1" s="1"/>
  <c r="D58" i="1"/>
  <c r="C58" i="1"/>
  <c r="N57" i="1"/>
  <c r="L57" i="1"/>
  <c r="K57" i="1"/>
  <c r="M57" i="1" s="1"/>
  <c r="J57" i="1"/>
  <c r="I57" i="1"/>
  <c r="H57" i="1"/>
  <c r="F57" i="1"/>
  <c r="E57" i="1"/>
  <c r="G57" i="1" s="1"/>
  <c r="D57" i="1"/>
  <c r="C57" i="1"/>
  <c r="N56" i="1"/>
  <c r="L56" i="1"/>
  <c r="K56" i="1"/>
  <c r="M56" i="1" s="1"/>
  <c r="J56" i="1"/>
  <c r="I56" i="1"/>
  <c r="H56" i="1"/>
  <c r="F56" i="1"/>
  <c r="E56" i="1"/>
  <c r="G56" i="1" s="1"/>
  <c r="D56" i="1"/>
  <c r="C56" i="1"/>
  <c r="N55" i="1"/>
  <c r="L55" i="1"/>
  <c r="K55" i="1"/>
  <c r="M55" i="1" s="1"/>
  <c r="J55" i="1"/>
  <c r="I55" i="1"/>
  <c r="H55" i="1"/>
  <c r="F55" i="1"/>
  <c r="E55" i="1"/>
  <c r="G55" i="1" s="1"/>
  <c r="D55" i="1"/>
  <c r="C55" i="1"/>
  <c r="N54" i="1"/>
  <c r="L54" i="1"/>
  <c r="K54" i="1"/>
  <c r="M54" i="1" s="1"/>
  <c r="J54" i="1"/>
  <c r="I54" i="1"/>
  <c r="H54" i="1"/>
  <c r="F54" i="1"/>
  <c r="E54" i="1"/>
  <c r="G54" i="1" s="1"/>
  <c r="D54" i="1"/>
  <c r="C54" i="1"/>
  <c r="N53" i="1"/>
  <c r="L53" i="1"/>
  <c r="K53" i="1"/>
  <c r="M53" i="1" s="1"/>
  <c r="J53" i="1"/>
  <c r="I53" i="1"/>
  <c r="H53" i="1"/>
  <c r="F53" i="1"/>
  <c r="E53" i="1"/>
  <c r="G53" i="1" s="1"/>
  <c r="D53" i="1"/>
  <c r="C53" i="1"/>
  <c r="N52" i="1"/>
  <c r="L52" i="1"/>
  <c r="K52" i="1"/>
  <c r="M52" i="1" s="1"/>
  <c r="J52" i="1"/>
  <c r="I52" i="1"/>
  <c r="H52" i="1"/>
  <c r="F52" i="1"/>
  <c r="E52" i="1"/>
  <c r="G52" i="1" s="1"/>
  <c r="D52" i="1"/>
  <c r="C52" i="1"/>
  <c r="N51" i="1"/>
  <c r="L51" i="1"/>
  <c r="K51" i="1"/>
  <c r="M51" i="1" s="1"/>
  <c r="J51" i="1"/>
  <c r="I51" i="1"/>
  <c r="H51" i="1"/>
  <c r="F51" i="1"/>
  <c r="E51" i="1"/>
  <c r="G51" i="1" s="1"/>
  <c r="D51" i="1"/>
  <c r="C51" i="1"/>
  <c r="N50" i="1"/>
  <c r="L50" i="1"/>
  <c r="K50" i="1"/>
  <c r="M50" i="1" s="1"/>
  <c r="J50" i="1"/>
  <c r="I50" i="1"/>
  <c r="H50" i="1"/>
  <c r="F50" i="1"/>
  <c r="E50" i="1"/>
  <c r="G50" i="1" s="1"/>
  <c r="D50" i="1"/>
  <c r="C50" i="1"/>
  <c r="N49" i="1"/>
  <c r="L49" i="1"/>
  <c r="K49" i="1"/>
  <c r="M49" i="1" s="1"/>
  <c r="J49" i="1"/>
  <c r="I49" i="1"/>
  <c r="H49" i="1"/>
  <c r="F49" i="1"/>
  <c r="E49" i="1"/>
  <c r="G49" i="1" s="1"/>
  <c r="D49" i="1"/>
  <c r="C49" i="1"/>
  <c r="N48" i="1"/>
  <c r="L48" i="1"/>
  <c r="K48" i="1"/>
  <c r="M48" i="1" s="1"/>
  <c r="J48" i="1"/>
  <c r="I48" i="1"/>
  <c r="H48" i="1"/>
  <c r="F48" i="1"/>
  <c r="E48" i="1"/>
  <c r="G48" i="1" s="1"/>
  <c r="D48" i="1"/>
  <c r="C48" i="1"/>
  <c r="N47" i="1"/>
  <c r="L47" i="1"/>
  <c r="K47" i="1"/>
  <c r="M47" i="1" s="1"/>
  <c r="J47" i="1"/>
  <c r="I47" i="1"/>
  <c r="H47" i="1"/>
  <c r="F47" i="1"/>
  <c r="E47" i="1"/>
  <c r="G47" i="1" s="1"/>
  <c r="D47" i="1"/>
  <c r="C47" i="1"/>
  <c r="N46" i="1"/>
  <c r="L46" i="1"/>
  <c r="K46" i="1"/>
  <c r="M46" i="1" s="1"/>
  <c r="J46" i="1"/>
  <c r="I46" i="1"/>
  <c r="H46" i="1"/>
  <c r="F46" i="1"/>
  <c r="E46" i="1"/>
  <c r="G46" i="1" s="1"/>
  <c r="D46" i="1"/>
  <c r="C46" i="1"/>
  <c r="N45" i="1"/>
  <c r="L45" i="1"/>
  <c r="K45" i="1"/>
  <c r="M45" i="1" s="1"/>
  <c r="J45" i="1"/>
  <c r="I45" i="1"/>
  <c r="H45" i="1"/>
  <c r="F45" i="1"/>
  <c r="E45" i="1"/>
  <c r="G45" i="1" s="1"/>
  <c r="D45" i="1"/>
  <c r="C45" i="1"/>
  <c r="N44" i="1"/>
  <c r="L44" i="1"/>
  <c r="K44" i="1"/>
  <c r="M44" i="1" s="1"/>
  <c r="J44" i="1"/>
  <c r="I44" i="1"/>
  <c r="H44" i="1"/>
  <c r="F44" i="1"/>
  <c r="E44" i="1"/>
  <c r="G44" i="1" s="1"/>
  <c r="D44" i="1"/>
  <c r="C44" i="1"/>
  <c r="N43" i="1"/>
  <c r="L43" i="1"/>
  <c r="K43" i="1"/>
  <c r="M43" i="1" s="1"/>
  <c r="J43" i="1"/>
  <c r="I43" i="1"/>
  <c r="H43" i="1"/>
  <c r="F43" i="1"/>
  <c r="E43" i="1"/>
  <c r="G43" i="1" s="1"/>
  <c r="D43" i="1"/>
  <c r="C43" i="1"/>
  <c r="N42" i="1"/>
  <c r="L42" i="1"/>
  <c r="K42" i="1"/>
  <c r="M42" i="1" s="1"/>
  <c r="J42" i="1"/>
  <c r="I42" i="1"/>
  <c r="H42" i="1"/>
  <c r="F42" i="1"/>
  <c r="E42" i="1"/>
  <c r="G42" i="1" s="1"/>
  <c r="D42" i="1"/>
  <c r="C42" i="1"/>
  <c r="N40" i="1"/>
  <c r="L40" i="1"/>
  <c r="K40" i="1"/>
  <c r="M40" i="1" s="1"/>
  <c r="J40" i="1"/>
  <c r="I40" i="1"/>
  <c r="H40" i="1"/>
  <c r="F40" i="1"/>
  <c r="E40" i="1"/>
  <c r="G40" i="1" s="1"/>
  <c r="D40" i="1"/>
  <c r="C40" i="1"/>
  <c r="N39" i="1"/>
  <c r="L39" i="1"/>
  <c r="K39" i="1"/>
  <c r="M39" i="1" s="1"/>
  <c r="J39" i="1"/>
  <c r="I39" i="1"/>
  <c r="H39" i="1"/>
  <c r="F39" i="1"/>
  <c r="E39" i="1"/>
  <c r="G39" i="1" s="1"/>
  <c r="D39" i="1"/>
  <c r="C39" i="1"/>
  <c r="N38" i="1"/>
  <c r="L38" i="1"/>
  <c r="K38" i="1"/>
  <c r="M38" i="1" s="1"/>
  <c r="J38" i="1"/>
  <c r="I38" i="1"/>
  <c r="H38" i="1"/>
  <c r="F38" i="1"/>
  <c r="E38" i="1"/>
  <c r="G38" i="1" s="1"/>
  <c r="D38" i="1"/>
  <c r="C38" i="1"/>
  <c r="N37" i="1"/>
  <c r="L37" i="1"/>
  <c r="K37" i="1"/>
  <c r="M37" i="1" s="1"/>
  <c r="J37" i="1"/>
  <c r="I37" i="1"/>
  <c r="H37" i="1"/>
  <c r="F37" i="1"/>
  <c r="E37" i="1"/>
  <c r="G37" i="1" s="1"/>
  <c r="D37" i="1"/>
  <c r="C37" i="1"/>
  <c r="N36" i="1"/>
  <c r="L36" i="1"/>
  <c r="K36" i="1"/>
  <c r="M36" i="1" s="1"/>
  <c r="J36" i="1"/>
  <c r="J35" i="1" s="1"/>
  <c r="N35" i="1" s="1"/>
  <c r="I36" i="1"/>
  <c r="I35" i="1" s="1"/>
  <c r="H36" i="1"/>
  <c r="F36" i="1"/>
  <c r="E36" i="1"/>
  <c r="G36" i="1" s="1"/>
  <c r="D36" i="1"/>
  <c r="D35" i="1" s="1"/>
  <c r="H35" i="1" s="1"/>
  <c r="C36" i="1"/>
  <c r="C35" i="1" s="1"/>
  <c r="L35" i="1"/>
  <c r="K35" i="1"/>
  <c r="F35" i="1"/>
  <c r="E35" i="1"/>
  <c r="G35" i="1" s="1"/>
  <c r="N33" i="1"/>
  <c r="L33" i="1"/>
  <c r="K33" i="1"/>
  <c r="M33" i="1" s="1"/>
  <c r="J33" i="1"/>
  <c r="I33" i="1"/>
  <c r="H33" i="1"/>
  <c r="F33" i="1"/>
  <c r="E33" i="1"/>
  <c r="G33" i="1" s="1"/>
  <c r="D33" i="1"/>
  <c r="C33" i="1"/>
  <c r="N32" i="1"/>
  <c r="L32" i="1"/>
  <c r="K32" i="1"/>
  <c r="M32" i="1" s="1"/>
  <c r="J32" i="1"/>
  <c r="I32" i="1"/>
  <c r="H32" i="1"/>
  <c r="F32" i="1"/>
  <c r="E32" i="1"/>
  <c r="G32" i="1" s="1"/>
  <c r="D32" i="1"/>
  <c r="C32" i="1"/>
  <c r="N31" i="1"/>
  <c r="L31" i="1"/>
  <c r="K31" i="1"/>
  <c r="M31" i="1" s="1"/>
  <c r="J31" i="1"/>
  <c r="I31" i="1"/>
  <c r="H31" i="1"/>
  <c r="F31" i="1"/>
  <c r="E31" i="1"/>
  <c r="G31" i="1" s="1"/>
  <c r="D31" i="1"/>
  <c r="C31" i="1"/>
  <c r="N30" i="1"/>
  <c r="L30" i="1"/>
  <c r="K30" i="1"/>
  <c r="M30" i="1" s="1"/>
  <c r="J30" i="1"/>
  <c r="I30" i="1"/>
  <c r="H30" i="1"/>
  <c r="F30" i="1"/>
  <c r="E30" i="1"/>
  <c r="G30" i="1" s="1"/>
  <c r="D30" i="1"/>
  <c r="C30" i="1"/>
  <c r="N29" i="1"/>
  <c r="L29" i="1"/>
  <c r="K29" i="1"/>
  <c r="M29" i="1" s="1"/>
  <c r="J29" i="1"/>
  <c r="I29" i="1"/>
  <c r="H29" i="1"/>
  <c r="F29" i="1"/>
  <c r="E29" i="1"/>
  <c r="G29" i="1" s="1"/>
  <c r="D29" i="1"/>
  <c r="C29" i="1"/>
  <c r="N28" i="1"/>
  <c r="L28" i="1"/>
  <c r="K28" i="1"/>
  <c r="M28" i="1" s="1"/>
  <c r="J28" i="1"/>
  <c r="I28" i="1"/>
  <c r="H28" i="1"/>
  <c r="F28" i="1"/>
  <c r="E28" i="1"/>
  <c r="G28" i="1" s="1"/>
  <c r="D28" i="1"/>
  <c r="C28" i="1"/>
  <c r="N27" i="1"/>
  <c r="L27" i="1"/>
  <c r="K27" i="1"/>
  <c r="M27" i="1" s="1"/>
  <c r="J27" i="1"/>
  <c r="I27" i="1"/>
  <c r="H27" i="1"/>
  <c r="F27" i="1"/>
  <c r="E27" i="1"/>
  <c r="G27" i="1" s="1"/>
  <c r="D27" i="1"/>
  <c r="C27" i="1"/>
  <c r="N26" i="1"/>
  <c r="L26" i="1"/>
  <c r="K26" i="1"/>
  <c r="M26" i="1" s="1"/>
  <c r="J26" i="1"/>
  <c r="I26" i="1"/>
  <c r="H26" i="1"/>
  <c r="F26" i="1"/>
  <c r="E26" i="1"/>
  <c r="G26" i="1" s="1"/>
  <c r="D26" i="1"/>
  <c r="C26" i="1"/>
  <c r="N25" i="1"/>
  <c r="L25" i="1"/>
  <c r="K25" i="1"/>
  <c r="M25" i="1" s="1"/>
  <c r="J25" i="1"/>
  <c r="I25" i="1"/>
  <c r="H25" i="1"/>
  <c r="F25" i="1"/>
  <c r="E25" i="1"/>
  <c r="G25" i="1" s="1"/>
  <c r="D25" i="1"/>
  <c r="C25" i="1"/>
  <c r="N24" i="1"/>
  <c r="L24" i="1"/>
  <c r="K24" i="1"/>
  <c r="M24" i="1" s="1"/>
  <c r="J24" i="1"/>
  <c r="I24" i="1"/>
  <c r="H24" i="1"/>
  <c r="F24" i="1"/>
  <c r="E24" i="1"/>
  <c r="G24" i="1" s="1"/>
  <c r="D24" i="1"/>
  <c r="C24" i="1"/>
  <c r="N23" i="1"/>
  <c r="L23" i="1"/>
  <c r="K23" i="1"/>
  <c r="M23" i="1" s="1"/>
  <c r="J23" i="1"/>
  <c r="I23" i="1"/>
  <c r="H23" i="1"/>
  <c r="F23" i="1"/>
  <c r="E23" i="1"/>
  <c r="G23" i="1" s="1"/>
  <c r="D23" i="1"/>
  <c r="C23" i="1"/>
  <c r="N22" i="1"/>
  <c r="L22" i="1"/>
  <c r="K22" i="1"/>
  <c r="M22" i="1" s="1"/>
  <c r="J22" i="1"/>
  <c r="I22" i="1"/>
  <c r="H22" i="1"/>
  <c r="F22" i="1"/>
  <c r="E22" i="1"/>
  <c r="G22" i="1" s="1"/>
  <c r="D22" i="1"/>
  <c r="C22" i="1"/>
  <c r="N21" i="1"/>
  <c r="L21" i="1"/>
  <c r="K21" i="1"/>
  <c r="M21" i="1" s="1"/>
  <c r="J21" i="1"/>
  <c r="I21" i="1"/>
  <c r="H21" i="1"/>
  <c r="F21" i="1"/>
  <c r="E21" i="1"/>
  <c r="G21" i="1" s="1"/>
  <c r="D21" i="1"/>
  <c r="C21" i="1"/>
  <c r="N20" i="1"/>
  <c r="L20" i="1"/>
  <c r="K20" i="1"/>
  <c r="M20" i="1" s="1"/>
  <c r="J20" i="1"/>
  <c r="I20" i="1"/>
  <c r="H20" i="1"/>
  <c r="F20" i="1"/>
  <c r="E20" i="1"/>
  <c r="G20" i="1" s="1"/>
  <c r="D20" i="1"/>
  <c r="C20" i="1"/>
  <c r="N19" i="1"/>
  <c r="L19" i="1"/>
  <c r="K19" i="1"/>
  <c r="M19" i="1" s="1"/>
  <c r="J19" i="1"/>
  <c r="I19" i="1"/>
  <c r="H19" i="1"/>
  <c r="F19" i="1"/>
  <c r="E19" i="1"/>
  <c r="G19" i="1" s="1"/>
  <c r="D19" i="1"/>
  <c r="C19" i="1"/>
  <c r="N18" i="1"/>
  <c r="L18" i="1"/>
  <c r="K18" i="1"/>
  <c r="M18" i="1" s="1"/>
  <c r="J18" i="1"/>
  <c r="I18" i="1"/>
  <c r="H18" i="1"/>
  <c r="F18" i="1"/>
  <c r="E18" i="1"/>
  <c r="G18" i="1" s="1"/>
  <c r="D18" i="1"/>
  <c r="C18" i="1"/>
  <c r="N17" i="1"/>
  <c r="L17" i="1"/>
  <c r="K17" i="1"/>
  <c r="M17" i="1" s="1"/>
  <c r="J17" i="1"/>
  <c r="I17" i="1"/>
  <c r="H17" i="1"/>
  <c r="F17" i="1"/>
  <c r="E17" i="1"/>
  <c r="G17" i="1" s="1"/>
  <c r="D17" i="1"/>
  <c r="C17" i="1"/>
  <c r="N16" i="1"/>
  <c r="L16" i="1"/>
  <c r="K16" i="1"/>
  <c r="M16" i="1" s="1"/>
  <c r="J16" i="1"/>
  <c r="I16" i="1"/>
  <c r="H16" i="1"/>
  <c r="F16" i="1"/>
  <c r="E16" i="1"/>
  <c r="G16" i="1" s="1"/>
  <c r="D16" i="1"/>
  <c r="C16" i="1"/>
  <c r="N15" i="1"/>
  <c r="L15" i="1"/>
  <c r="K15" i="1"/>
  <c r="M15" i="1" s="1"/>
  <c r="J15" i="1"/>
  <c r="I15" i="1"/>
  <c r="H15" i="1"/>
  <c r="F15" i="1"/>
  <c r="E15" i="1"/>
  <c r="G15" i="1" s="1"/>
  <c r="D15" i="1"/>
  <c r="C15" i="1"/>
  <c r="N14" i="1"/>
  <c r="L14" i="1"/>
  <c r="K14" i="1"/>
  <c r="M14" i="1" s="1"/>
  <c r="J14" i="1"/>
  <c r="I14" i="1"/>
  <c r="H14" i="1"/>
  <c r="F14" i="1"/>
  <c r="E14" i="1"/>
  <c r="G14" i="1" s="1"/>
  <c r="D14" i="1"/>
  <c r="C14" i="1"/>
  <c r="N13" i="1"/>
  <c r="L13" i="1"/>
  <c r="K13" i="1"/>
  <c r="M13" i="1" s="1"/>
  <c r="J13" i="1"/>
  <c r="I13" i="1"/>
  <c r="H13" i="1"/>
  <c r="F13" i="1"/>
  <c r="E13" i="1"/>
  <c r="G13" i="1" s="1"/>
  <c r="D13" i="1"/>
  <c r="C13" i="1"/>
  <c r="N12" i="1"/>
  <c r="L12" i="1"/>
  <c r="K12" i="1"/>
  <c r="M12" i="1" s="1"/>
  <c r="J12" i="1"/>
  <c r="J11" i="1" s="1"/>
  <c r="I12" i="1"/>
  <c r="H12" i="1"/>
  <c r="F12" i="1"/>
  <c r="E12" i="1"/>
  <c r="G12" i="1" s="1"/>
  <c r="D12" i="1"/>
  <c r="C12" i="1"/>
  <c r="L11" i="1"/>
  <c r="K11" i="1"/>
  <c r="M11" i="1" s="1"/>
  <c r="I11" i="1"/>
  <c r="H11" i="1"/>
  <c r="F11" i="1"/>
  <c r="E11" i="1"/>
  <c r="G11" i="1" s="1"/>
  <c r="D11" i="1"/>
  <c r="D9" i="1" s="1"/>
  <c r="D6" i="1" s="1"/>
  <c r="C11" i="1"/>
  <c r="E7" i="1"/>
  <c r="G60" i="1" l="1"/>
  <c r="G80" i="1"/>
  <c r="J9" i="1"/>
  <c r="J6" i="1" s="1"/>
  <c r="N11" i="1"/>
  <c r="M35" i="1"/>
  <c r="I41" i="1"/>
  <c r="G64" i="1"/>
  <c r="C70" i="1"/>
  <c r="M80" i="1"/>
  <c r="C9" i="1"/>
  <c r="C6" i="1" s="1"/>
  <c r="H60" i="1"/>
  <c r="F41" i="1"/>
  <c r="H41" i="1" s="1"/>
  <c r="M64" i="1"/>
  <c r="N60" i="1"/>
  <c r="J41" i="1"/>
  <c r="G7" i="1"/>
  <c r="I9" i="1"/>
  <c r="I6" i="1" s="1"/>
  <c r="G94" i="1"/>
  <c r="H94" i="1"/>
  <c r="F64" i="1"/>
  <c r="H64" i="1" s="1"/>
  <c r="H67" i="1"/>
  <c r="I71" i="1"/>
  <c r="K72" i="1"/>
  <c r="M72" i="1" s="1"/>
  <c r="F73" i="1"/>
  <c r="H73" i="1" s="1"/>
  <c r="H76" i="1"/>
  <c r="F80" i="1"/>
  <c r="H80" i="1" s="1"/>
  <c r="H83" i="1"/>
  <c r="M87" i="1"/>
  <c r="G91" i="1"/>
  <c r="G95" i="1"/>
  <c r="M96" i="1"/>
  <c r="E99" i="1"/>
  <c r="G99" i="1" s="1"/>
  <c r="M100" i="1"/>
  <c r="G102" i="1"/>
  <c r="M103" i="1"/>
  <c r="G105" i="1"/>
  <c r="M106" i="1"/>
  <c r="G108" i="1"/>
  <c r="M109" i="1"/>
  <c r="N80" i="1"/>
  <c r="L99" i="1"/>
  <c r="N99" i="1" s="1"/>
  <c r="E41" i="1"/>
  <c r="G41" i="1" s="1"/>
  <c r="K60" i="1"/>
  <c r="N63" i="1"/>
  <c r="N66" i="1"/>
  <c r="N69" i="1"/>
  <c r="C71" i="1"/>
  <c r="G71" i="1" s="1"/>
  <c r="J71" i="1"/>
  <c r="N71" i="1" s="1"/>
  <c r="E72" i="1"/>
  <c r="G72" i="1" s="1"/>
  <c r="L72" i="1"/>
  <c r="N72" i="1" s="1"/>
  <c r="N75" i="1"/>
  <c r="N79" i="1"/>
  <c r="N82" i="1"/>
  <c r="N85" i="1"/>
  <c r="K86" i="1"/>
  <c r="M86" i="1" s="1"/>
  <c r="H91" i="1"/>
  <c r="H95" i="1"/>
  <c r="N96" i="1"/>
  <c r="F99" i="1"/>
  <c r="H99" i="1" s="1"/>
  <c r="H71" i="1"/>
  <c r="H74" i="1"/>
  <c r="M99" i="1"/>
  <c r="N64" i="1"/>
  <c r="M88" i="1"/>
  <c r="K7" i="1"/>
  <c r="M7" i="1" s="1"/>
  <c r="F7" i="1"/>
  <c r="H7" i="1" s="1"/>
  <c r="D71" i="1"/>
  <c r="K71" i="1"/>
  <c r="F72" i="1"/>
  <c r="H72" i="1" s="1"/>
  <c r="K74" i="1"/>
  <c r="H75" i="1"/>
  <c r="H79" i="1"/>
  <c r="H82" i="1"/>
  <c r="H85" i="1"/>
  <c r="E93" i="1"/>
  <c r="G93" i="1" s="1"/>
  <c r="K94" i="1"/>
  <c r="G96" i="1"/>
  <c r="M97" i="1"/>
  <c r="G100" i="1"/>
  <c r="M101" i="1"/>
  <c r="G103" i="1"/>
  <c r="M104" i="1"/>
  <c r="G106" i="1"/>
  <c r="M107" i="1"/>
  <c r="G109" i="1"/>
  <c r="M110" i="1"/>
  <c r="L7" i="1"/>
  <c r="N7" i="1" s="1"/>
  <c r="L41" i="1"/>
  <c r="N41" i="1" s="1"/>
  <c r="H63" i="1"/>
  <c r="H66" i="1"/>
  <c r="H69" i="1"/>
  <c r="N65" i="1"/>
  <c r="N68" i="1"/>
  <c r="E74" i="1"/>
  <c r="L74" i="1"/>
  <c r="N77" i="1"/>
  <c r="N81" i="1"/>
  <c r="M90" i="1"/>
  <c r="F93" i="1"/>
  <c r="H93" i="1" s="1"/>
  <c r="L94" i="1"/>
  <c r="N94" i="1" l="1"/>
  <c r="L93" i="1"/>
  <c r="N93" i="1" s="1"/>
  <c r="G74" i="1"/>
  <c r="E70" i="1"/>
  <c r="M94" i="1"/>
  <c r="K93" i="1"/>
  <c r="M93" i="1" s="1"/>
  <c r="M74" i="1"/>
  <c r="K70" i="1"/>
  <c r="M71" i="1"/>
  <c r="N74" i="1"/>
  <c r="L70" i="1"/>
  <c r="M60" i="1"/>
  <c r="K41" i="1"/>
  <c r="M41" i="1" s="1"/>
  <c r="F70" i="1"/>
  <c r="N70" i="1" l="1"/>
  <c r="L9" i="1"/>
  <c r="G70" i="1"/>
  <c r="E9" i="1"/>
  <c r="H70" i="1"/>
  <c r="F9" i="1"/>
  <c r="K9" i="1"/>
  <c r="M70" i="1"/>
  <c r="G9" i="1" l="1"/>
  <c r="E6" i="1"/>
  <c r="G6" i="1" s="1"/>
  <c r="H9" i="1"/>
  <c r="F6" i="1"/>
  <c r="H6" i="1" s="1"/>
  <c r="L6" i="1"/>
  <c r="N6" i="1" s="1"/>
  <c r="N9" i="1"/>
  <c r="M9" i="1"/>
  <c r="K6" i="1"/>
  <c r="M6" i="1" s="1"/>
</calcChain>
</file>

<file path=xl/sharedStrings.xml><?xml version="1.0" encoding="utf-8"?>
<sst xmlns="http://schemas.openxmlformats.org/spreadsheetml/2006/main" count="220" uniqueCount="183">
  <si>
    <t>Сведения о получателях пенсии на 31 декабря 2021  года</t>
  </si>
  <si>
    <t>По Республике</t>
  </si>
  <si>
    <t>Код стро-ки</t>
  </si>
  <si>
    <t>Численность пен-сионеров, состоя-щих на учете в органах Социаль-ного Фонда (чел.)</t>
  </si>
  <si>
    <t>Общая сумма назначенных месячных пенсий всем пенсионерам  (по гр. 1 в сомах)</t>
  </si>
  <si>
    <t>Средний размер назначенных месячных пенсий (сом) (гр.3/гр.1)</t>
  </si>
  <si>
    <t>Пенсионеры, пенсия которым назначена в отчетном году</t>
  </si>
  <si>
    <t>Численность пенсионеров (человек)</t>
  </si>
  <si>
    <t>Сумма назначенных месячных пенсий (сом)</t>
  </si>
  <si>
    <t>Средний размер месячных пенсий (сом) (гр.9/гр.7)</t>
  </si>
  <si>
    <t>всего</t>
  </si>
  <si>
    <t>в т.ч.                   женщин</t>
  </si>
  <si>
    <t>в т.ч. женщин</t>
  </si>
  <si>
    <t>в т.ч. жен-щин</t>
  </si>
  <si>
    <t>А</t>
  </si>
  <si>
    <t>Б</t>
  </si>
  <si>
    <t>Всего пенсионеров (строки 02 + 40)</t>
  </si>
  <si>
    <t>01</t>
  </si>
  <si>
    <t>из строки 01 проживающие в сельской местности (строки 31+36+39+50)</t>
  </si>
  <si>
    <t>1-1</t>
  </si>
  <si>
    <t>1.  ПО ЗАКОНУ О ГОСУДАРСТВЕННОМ ПЕНСИОННОМ СОЦИАЛЬНОМ СТРАХОВАНИИ</t>
  </si>
  <si>
    <t>Всего пенсионеров     (строки 03+32+37)</t>
  </si>
  <si>
    <t>02</t>
  </si>
  <si>
    <t xml:space="preserve">            в том числе :</t>
  </si>
  <si>
    <t>1. Всего по возрасту (сумма строк 04+ 05+ 06+ 07+ 08+ 09+10+11+ 12+-13+14)</t>
  </si>
  <si>
    <t>03</t>
  </si>
  <si>
    <t xml:space="preserve">           до 1500 сомов</t>
  </si>
  <si>
    <t>04</t>
  </si>
  <si>
    <t>в том числе, прожив. в сельск. мест.</t>
  </si>
  <si>
    <t>04-1</t>
  </si>
  <si>
    <t xml:space="preserve">          от 1501 до 2000 сомов </t>
  </si>
  <si>
    <t>05</t>
  </si>
  <si>
    <t>05-1</t>
  </si>
  <si>
    <t xml:space="preserve">          от 2001 до 3000 сомов</t>
  </si>
  <si>
    <t>06</t>
  </si>
  <si>
    <t>06-1</t>
  </si>
  <si>
    <t xml:space="preserve">          от 3001 до 4000 сомов</t>
  </si>
  <si>
    <t>07</t>
  </si>
  <si>
    <t>07-1</t>
  </si>
  <si>
    <t xml:space="preserve">          от 4001 до 5000 сомов</t>
  </si>
  <si>
    <t>08</t>
  </si>
  <si>
    <t>08-1</t>
  </si>
  <si>
    <t xml:space="preserve">          от 5001 до 10000 сомов</t>
  </si>
  <si>
    <t>09</t>
  </si>
  <si>
    <t>09-1</t>
  </si>
  <si>
    <t xml:space="preserve">          от 10001 до 15000 сомов</t>
  </si>
  <si>
    <t>10</t>
  </si>
  <si>
    <t>10-1</t>
  </si>
  <si>
    <t xml:space="preserve">          от 15001 до 20000 сомов</t>
  </si>
  <si>
    <t>11</t>
  </si>
  <si>
    <t>11-1</t>
  </si>
  <si>
    <t xml:space="preserve">          от 20001 до 30000 сомов</t>
  </si>
  <si>
    <t>12</t>
  </si>
  <si>
    <t>12-1</t>
  </si>
  <si>
    <t xml:space="preserve">          от 30001 до 50000 сомов</t>
  </si>
  <si>
    <t>13</t>
  </si>
  <si>
    <t>13-1</t>
  </si>
  <si>
    <t xml:space="preserve">          свыше 50001  сомов</t>
  </si>
  <si>
    <t>14-1</t>
  </si>
  <si>
    <t xml:space="preserve">                 из строки 03:</t>
  </si>
  <si>
    <t xml:space="preserve">    Досрочная пенсия: (строки 15-1+15-2)</t>
  </si>
  <si>
    <t>15</t>
  </si>
  <si>
    <t>в том числе:   без снижения размера пенсии</t>
  </si>
  <si>
    <t>15-1</t>
  </si>
  <si>
    <t xml:space="preserve">                       со снижением размера пенсии</t>
  </si>
  <si>
    <t>15-2</t>
  </si>
  <si>
    <t xml:space="preserve"> Всего лиц, проживающие в домах интернатах для престарелых и отбывающих наказание в исправительных учреждениях  </t>
  </si>
  <si>
    <t>16</t>
  </si>
  <si>
    <t xml:space="preserve">     в том числе,  проживающие в домах интернатах для престарелых и отбывающих наказание в исправительных учреждениях, у которых размеры пенсии менее 2000 сомов  из строк 04 и 05</t>
  </si>
  <si>
    <t>16-1</t>
  </si>
  <si>
    <t>Получателей пенсии при неполном                                           страховом стаже</t>
  </si>
  <si>
    <t>17</t>
  </si>
  <si>
    <t>1). Получатели пенсий на льготных условиях -всего (строки 19+ 20+21+ 22+23+24+25+26+27+28+29)</t>
  </si>
  <si>
    <t>18</t>
  </si>
  <si>
    <t>в том числе : Досрочная пенсия без снижения размера (строки 19-1+20-1+24-1)</t>
  </si>
  <si>
    <t>18-1</t>
  </si>
  <si>
    <t>Досрочная пенсия со снижением размера пенсии (строки 19-2+20-2+24-2)</t>
  </si>
  <si>
    <t>18-2</t>
  </si>
  <si>
    <t xml:space="preserve"> по Списку № 1 (строки 19-1+19-2)</t>
  </si>
  <si>
    <t>19</t>
  </si>
  <si>
    <t>в том числе :   досрочная пенсия без снижения размера пенсии</t>
  </si>
  <si>
    <t>19-1</t>
  </si>
  <si>
    <t>досрочная пенсия со снижением размера пенсии</t>
  </si>
  <si>
    <t>19-2</t>
  </si>
  <si>
    <t xml:space="preserve"> участники ликвидации катастрофы на ЧАЭС (строки 20-1+20-2)</t>
  </si>
  <si>
    <t>20</t>
  </si>
  <si>
    <t>20-1</t>
  </si>
  <si>
    <t xml:space="preserve">                     досрочная пенсия со снижением размера пенсии</t>
  </si>
  <si>
    <t>20-2</t>
  </si>
  <si>
    <t>лилипуты и диспропорциональные карлики</t>
  </si>
  <si>
    <t>21</t>
  </si>
  <si>
    <t xml:space="preserve">работающие в высокогорных районах </t>
  </si>
  <si>
    <t>22</t>
  </si>
  <si>
    <t>в том числе матери, имеющие 3-х и более детей</t>
  </si>
  <si>
    <t>22-1</t>
  </si>
  <si>
    <t xml:space="preserve">работающие в отдаленных районах </t>
  </si>
  <si>
    <t>23</t>
  </si>
  <si>
    <t xml:space="preserve">многодетные матери и матери инвалидов с детства </t>
  </si>
  <si>
    <t>24</t>
  </si>
  <si>
    <t>24-1</t>
  </si>
  <si>
    <t>24-2</t>
  </si>
  <si>
    <t xml:space="preserve">лица, высвобождаемые по сокращению численности штата в связи с реорганизацией предприятия </t>
  </si>
  <si>
    <t xml:space="preserve">Получатели пенсий по Списку №2 из капитализированных средств </t>
  </si>
  <si>
    <t>Пенсионеры, по Списку №2 получающие пенсии по программе «ПЕСАК» ( пост Прав. Кыргызской Республики № 827)</t>
  </si>
  <si>
    <t>Пенсионеры, по Списку №2 получающие   вторую страховую часть пенсии (строки 28-1+28-2 + 28-3)</t>
  </si>
  <si>
    <t xml:space="preserve">в том числе:   размеры второй страховой части пенсии до 400 сомов </t>
  </si>
  <si>
    <t>28-1</t>
  </si>
  <si>
    <t xml:space="preserve">                    размеры второй страховой части  пенсии с 401 до 600 сомов </t>
  </si>
  <si>
    <t>28-2</t>
  </si>
  <si>
    <t xml:space="preserve">                    размеры второй страховой части пенсии свыше 601 сомов</t>
  </si>
  <si>
    <t>28-3</t>
  </si>
  <si>
    <t>Пенсионеры, получающие пенсии за особые условия труда (строки 29-1+29-2+29-3)</t>
  </si>
  <si>
    <t xml:space="preserve">       - артисты  </t>
  </si>
  <si>
    <t>29-1</t>
  </si>
  <si>
    <t xml:space="preserve">       - летно-испытательный состав</t>
  </si>
  <si>
    <t>29-2</t>
  </si>
  <si>
    <t xml:space="preserve"> - летно-испытательный состав из числа работников ОАО"Кыргызстан аба жолдору"</t>
  </si>
  <si>
    <t>29-3</t>
  </si>
  <si>
    <t>2) Пенсионеры, получающие пенсии за   особые заслуги перед К Р</t>
  </si>
  <si>
    <t>30</t>
  </si>
  <si>
    <r>
      <t xml:space="preserve"> </t>
    </r>
    <r>
      <rPr>
        <b/>
        <sz val="8"/>
        <rFont val="Kyrghyz Times"/>
      </rPr>
      <t xml:space="preserve"> Из строки 03: </t>
    </r>
    <r>
      <rPr>
        <sz val="8"/>
        <rFont val="Kyrghyz Times"/>
      </rPr>
      <t xml:space="preserve">  проживающие в сельской местности</t>
    </r>
  </si>
  <si>
    <t>31</t>
  </si>
  <si>
    <t>2.  Всего пенсионеров по инвалидности (строки 33+35)</t>
  </si>
  <si>
    <t>32</t>
  </si>
  <si>
    <t>из них получающие пенсии:                                                                                                                                                                                                                                                                       по I группе  (строки 33-1+35-1)</t>
  </si>
  <si>
    <t>32-1</t>
  </si>
  <si>
    <t>по II группе(строки 33-2+35-2)</t>
  </si>
  <si>
    <t>32-2</t>
  </si>
  <si>
    <t>по III группе (строки 33-3+35-3)</t>
  </si>
  <si>
    <t>32-3</t>
  </si>
  <si>
    <t>1).Пенсионеры по инвалидности  вслед-ствие  трудового увечья или профес-сионального   заболевания (строки 33-1+ 33-2+33-3)</t>
  </si>
  <si>
    <t>33</t>
  </si>
  <si>
    <t xml:space="preserve">       в том числе:                    I группы</t>
  </si>
  <si>
    <t>33-1</t>
  </si>
  <si>
    <t>II группы</t>
  </si>
  <si>
    <t>33-2</t>
  </si>
  <si>
    <t>III группы</t>
  </si>
  <si>
    <t>33-3</t>
  </si>
  <si>
    <t>из строки 32:    в том числе:</t>
  </si>
  <si>
    <t xml:space="preserve"> - пенсионеры, ставшие инвалидами вследствие катастрофы на  ЧАЭС </t>
  </si>
  <si>
    <t>34</t>
  </si>
  <si>
    <t>2).Пенсионеры по инвалидности вследствие общего заболевания (строки 35-1+35-2+35-3)</t>
  </si>
  <si>
    <t xml:space="preserve"> в том числе:               I группы</t>
  </si>
  <si>
    <t>35-1</t>
  </si>
  <si>
    <t xml:space="preserve">                                      II группы</t>
  </si>
  <si>
    <t>35-2</t>
  </si>
  <si>
    <t xml:space="preserve">                                      III группы</t>
  </si>
  <si>
    <t>35-3</t>
  </si>
  <si>
    <r>
      <t>Из строк 32:</t>
    </r>
    <r>
      <rPr>
        <sz val="8"/>
        <rFont val="Kyrghyz Times"/>
      </rPr>
      <t xml:space="preserve">  проживающие в сельской местности</t>
    </r>
  </si>
  <si>
    <t xml:space="preserve">3. Получатели пенсий по случаю потери кормильца (семьи) - всего </t>
  </si>
  <si>
    <t>Число иждивенцев получающих пенсию по потере кормильца  (человек)</t>
  </si>
  <si>
    <t>х</t>
  </si>
  <si>
    <t xml:space="preserve"> в том числе:       на 1-го иждивенца  </t>
  </si>
  <si>
    <t>38-1</t>
  </si>
  <si>
    <t xml:space="preserve">                              на 2-х иждивенцев</t>
  </si>
  <si>
    <t>38-2</t>
  </si>
  <si>
    <t xml:space="preserve">                               на 3-х иждивенцев</t>
  </si>
  <si>
    <t>38-3</t>
  </si>
  <si>
    <t xml:space="preserve">                              на 4-х и более  иждивенцев</t>
  </si>
  <si>
    <t>38-4</t>
  </si>
  <si>
    <r>
      <t xml:space="preserve"> </t>
    </r>
    <r>
      <rPr>
        <b/>
        <sz val="8"/>
        <rFont val="Kyrghyz Times"/>
      </rPr>
      <t xml:space="preserve"> Из строки 37:   </t>
    </r>
    <r>
      <rPr>
        <sz val="8"/>
        <rFont val="Kyrghyz Times"/>
      </rPr>
      <t>проживающие в сельской местности</t>
    </r>
  </si>
  <si>
    <t>II.  ПО ЗАКОНУ О ПЕНСИОННОМ ОБЕСПЕЧЕНИИ ВОЕННОСЛУЖАЩИХ</t>
  </si>
  <si>
    <t xml:space="preserve">Пенсионеры военнослужащие и их семьи,  получающие пенсии  в органах Социального фонда   (строки 41+47+48)  </t>
  </si>
  <si>
    <t xml:space="preserve">1. Пенсионеры по инвалидности из числа военнослужащих (строки 42-1+42-2+42-3)  </t>
  </si>
  <si>
    <t xml:space="preserve"> в том числе:                    I группы</t>
  </si>
  <si>
    <t>41-1</t>
  </si>
  <si>
    <t xml:space="preserve">                                II группы</t>
  </si>
  <si>
    <t>41-2</t>
  </si>
  <si>
    <t xml:space="preserve">                                III группы</t>
  </si>
  <si>
    <t>41-3</t>
  </si>
  <si>
    <t xml:space="preserve">  Из строки 41:</t>
  </si>
  <si>
    <t xml:space="preserve">  - инвалиды ВОВ (строки 42-1+42-2+42-3)  </t>
  </si>
  <si>
    <t>42-1</t>
  </si>
  <si>
    <t>42-2</t>
  </si>
  <si>
    <t>42-3</t>
  </si>
  <si>
    <t xml:space="preserve">  афганцы</t>
  </si>
  <si>
    <t>другие военнослужащие из числа солдат и матросов срочной службы, ставщие инвалидами</t>
  </si>
  <si>
    <t xml:space="preserve">  другие приравненные к инвалидам ВОВ</t>
  </si>
  <si>
    <t xml:space="preserve"> военнослужащие, ставшие  инвалидами вследствие катастрофы  на ЧАЭС</t>
  </si>
  <si>
    <t>2.  Пенсионеры, получающие пенсии за особые заслуги</t>
  </si>
  <si>
    <t xml:space="preserve">3. Пенсионеры по случаю потери  кормиль-ца из числа военнослужащих -семьи (всего) </t>
  </si>
  <si>
    <t>Число иждивенцев получающих пенсию по потере кормильца военнослужащих</t>
  </si>
  <si>
    <t xml:space="preserve"> Из строки 40:   проживающие в сельской местности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</si>
</sst>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Kyrghyz Times"/>
    </font>
    <font>
      <b/>
      <sz val="8"/>
      <name val="Kyrghyz Times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3" fillId="0" borderId="11" xfId="0" applyFont="1" applyBorder="1"/>
    <xf numFmtId="49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wrapText="1"/>
    </xf>
    <xf numFmtId="0" fontId="2" fillId="2" borderId="11" xfId="0" applyFont="1" applyFill="1" applyBorder="1" applyAlignment="1">
      <alignment horizontal="center" vertical="center"/>
    </xf>
    <xf numFmtId="1" fontId="0" fillId="0" borderId="0" xfId="0" applyNumberFormat="1"/>
    <xf numFmtId="1" fontId="2" fillId="4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2" fontId="2" fillId="2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57;&#1054;&#1062;%2094%20&#1085;&#1072;%2031.12.2021%20&#1075;&#1086;&#1076;&#1072;/&#1056;&#1077;&#1089;&#1087;&#1091;&#1073;&#1083;&#1080;&#1082;&#1072;%20&#1057;&#1054;&#1062;-94%20&#1079;&#1072;%202021&#1075;._0&#1082;&#1086;&#1085;&#1095;&#1072;&#1090;&#1077;&#1083;&#1100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Бишкек"/>
      <sheetName val="Иссык-Куль обл."/>
      <sheetName val="Талас обл."/>
      <sheetName val="Баткен обл."/>
      <sheetName val="Чуй. обл."/>
      <sheetName val="Джалал-Абад обл."/>
      <sheetName val="г.Ош"/>
      <sheetName val="Нарын обл."/>
      <sheetName val="ОШ. обл."/>
      <sheetName val="Республика СОЦ-94 "/>
    </sheetNames>
    <sheetDataSet>
      <sheetData sheetId="0">
        <row r="12">
          <cell r="C12">
            <v>615</v>
          </cell>
          <cell r="D12">
            <v>400</v>
          </cell>
          <cell r="E12">
            <v>707003</v>
          </cell>
          <cell r="F12">
            <v>478500</v>
          </cell>
          <cell r="I12">
            <v>367</v>
          </cell>
          <cell r="J12">
            <v>227</v>
          </cell>
          <cell r="K12">
            <v>418451</v>
          </cell>
          <cell r="L12">
            <v>269931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1027</v>
          </cell>
          <cell r="D14">
            <v>734</v>
          </cell>
          <cell r="E14">
            <v>1827363</v>
          </cell>
          <cell r="F14">
            <v>1309224</v>
          </cell>
          <cell r="I14">
            <v>471</v>
          </cell>
          <cell r="J14">
            <v>339</v>
          </cell>
          <cell r="K14">
            <v>832085</v>
          </cell>
          <cell r="L14">
            <v>600288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4298</v>
          </cell>
          <cell r="D16">
            <v>3290</v>
          </cell>
          <cell r="E16">
            <v>11034633</v>
          </cell>
          <cell r="F16">
            <v>8458372</v>
          </cell>
          <cell r="I16">
            <v>1590</v>
          </cell>
          <cell r="J16">
            <v>1215</v>
          </cell>
          <cell r="K16">
            <v>3285073</v>
          </cell>
          <cell r="L16">
            <v>2514166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7258</v>
          </cell>
          <cell r="D18">
            <v>5759</v>
          </cell>
          <cell r="E18">
            <v>25595249</v>
          </cell>
          <cell r="F18">
            <v>20306161</v>
          </cell>
          <cell r="I18">
            <v>988</v>
          </cell>
          <cell r="J18">
            <v>676</v>
          </cell>
          <cell r="K18">
            <v>3396371</v>
          </cell>
          <cell r="L18">
            <v>2319862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7234</v>
          </cell>
          <cell r="D20">
            <v>5524</v>
          </cell>
          <cell r="E20">
            <v>32463732</v>
          </cell>
          <cell r="F20">
            <v>24787839</v>
          </cell>
          <cell r="I20">
            <v>580</v>
          </cell>
          <cell r="J20">
            <v>398</v>
          </cell>
          <cell r="K20">
            <v>2606427</v>
          </cell>
          <cell r="L20">
            <v>1793105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34206</v>
          </cell>
          <cell r="D22">
            <v>27540</v>
          </cell>
          <cell r="E22">
            <v>255326296</v>
          </cell>
          <cell r="F22">
            <v>206009368</v>
          </cell>
          <cell r="I22">
            <v>1279</v>
          </cell>
          <cell r="J22">
            <v>719</v>
          </cell>
          <cell r="K22">
            <v>8738262</v>
          </cell>
          <cell r="L22">
            <v>4836885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13885</v>
          </cell>
          <cell r="D24">
            <v>10126</v>
          </cell>
          <cell r="E24">
            <v>163874579</v>
          </cell>
          <cell r="F24">
            <v>118609006</v>
          </cell>
          <cell r="I24">
            <v>243</v>
          </cell>
          <cell r="J24">
            <v>114</v>
          </cell>
          <cell r="K24">
            <v>2900253</v>
          </cell>
          <cell r="L24">
            <v>1354940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3373</v>
          </cell>
          <cell r="D26">
            <v>1992</v>
          </cell>
          <cell r="E26">
            <v>57442486</v>
          </cell>
          <cell r="F26">
            <v>33828200</v>
          </cell>
          <cell r="I26">
            <v>58</v>
          </cell>
          <cell r="J26">
            <v>29</v>
          </cell>
          <cell r="K26">
            <v>980781</v>
          </cell>
          <cell r="L26">
            <v>487593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1547</v>
          </cell>
          <cell r="D28">
            <v>688</v>
          </cell>
          <cell r="E28">
            <v>36676149</v>
          </cell>
          <cell r="F28">
            <v>16141162</v>
          </cell>
          <cell r="I28">
            <v>39</v>
          </cell>
          <cell r="J28">
            <v>19</v>
          </cell>
          <cell r="K28">
            <v>965079</v>
          </cell>
          <cell r="L28">
            <v>478108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506</v>
          </cell>
          <cell r="D30">
            <v>180</v>
          </cell>
          <cell r="E30">
            <v>18742809</v>
          </cell>
          <cell r="F30">
            <v>6696070</v>
          </cell>
          <cell r="I30">
            <v>14</v>
          </cell>
          <cell r="J30">
            <v>3</v>
          </cell>
          <cell r="K30">
            <v>504558</v>
          </cell>
          <cell r="L30">
            <v>104387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145</v>
          </cell>
          <cell r="D32">
            <v>47</v>
          </cell>
          <cell r="E32">
            <v>10557331</v>
          </cell>
          <cell r="F32">
            <v>3748060</v>
          </cell>
          <cell r="I32">
            <v>1</v>
          </cell>
          <cell r="J32">
            <v>1</v>
          </cell>
          <cell r="K32">
            <v>76584</v>
          </cell>
          <cell r="L32">
            <v>76584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3185</v>
          </cell>
          <cell r="D36">
            <v>2189</v>
          </cell>
          <cell r="E36">
            <v>23064008</v>
          </cell>
          <cell r="F36">
            <v>13928018</v>
          </cell>
          <cell r="I36">
            <v>1134</v>
          </cell>
          <cell r="J36">
            <v>785</v>
          </cell>
          <cell r="K36">
            <v>7972188</v>
          </cell>
          <cell r="L36">
            <v>4976009</v>
          </cell>
        </row>
        <row r="37">
          <cell r="C37">
            <v>226</v>
          </cell>
          <cell r="D37">
            <v>146</v>
          </cell>
          <cell r="E37">
            <v>748639</v>
          </cell>
          <cell r="F37">
            <v>459833</v>
          </cell>
          <cell r="I37">
            <v>92</v>
          </cell>
          <cell r="J37">
            <v>59</v>
          </cell>
          <cell r="K37">
            <v>318868</v>
          </cell>
          <cell r="L37">
            <v>199314</v>
          </cell>
        </row>
        <row r="38">
          <cell r="C38">
            <v>143</v>
          </cell>
          <cell r="D38">
            <v>59</v>
          </cell>
          <cell r="E38">
            <v>772665</v>
          </cell>
          <cell r="F38">
            <v>345006</v>
          </cell>
          <cell r="I38">
            <v>1</v>
          </cell>
          <cell r="J38">
            <v>0</v>
          </cell>
          <cell r="K38">
            <v>897</v>
          </cell>
          <cell r="L38">
            <v>0</v>
          </cell>
        </row>
        <row r="39">
          <cell r="C39">
            <v>14</v>
          </cell>
          <cell r="D39">
            <v>4</v>
          </cell>
          <cell r="E39">
            <v>16774</v>
          </cell>
          <cell r="F39">
            <v>3957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5375</v>
          </cell>
          <cell r="D40">
            <v>3641</v>
          </cell>
          <cell r="E40">
            <v>16356694.050000001</v>
          </cell>
          <cell r="F40">
            <v>10881569</v>
          </cell>
          <cell r="I40">
            <v>1466</v>
          </cell>
          <cell r="J40">
            <v>957</v>
          </cell>
          <cell r="K40">
            <v>3160645.06</v>
          </cell>
          <cell r="L40">
            <v>1977214.8199999998</v>
          </cell>
        </row>
        <row r="44">
          <cell r="C44">
            <v>142</v>
          </cell>
          <cell r="D44">
            <v>47</v>
          </cell>
          <cell r="E44">
            <v>1115642</v>
          </cell>
          <cell r="F44">
            <v>305357</v>
          </cell>
          <cell r="I44">
            <v>9</v>
          </cell>
          <cell r="J44">
            <v>2</v>
          </cell>
          <cell r="K44">
            <v>97908</v>
          </cell>
          <cell r="L44">
            <v>7616</v>
          </cell>
        </row>
        <row r="45">
          <cell r="C45">
            <v>23</v>
          </cell>
          <cell r="D45">
            <v>10</v>
          </cell>
          <cell r="E45">
            <v>214877</v>
          </cell>
          <cell r="F45">
            <v>81445</v>
          </cell>
          <cell r="I45">
            <v>3</v>
          </cell>
          <cell r="J45">
            <v>1</v>
          </cell>
          <cell r="K45">
            <v>38457</v>
          </cell>
          <cell r="L45">
            <v>3806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8</v>
          </cell>
          <cell r="D47">
            <v>0</v>
          </cell>
          <cell r="E47">
            <v>108875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1</v>
          </cell>
          <cell r="E50">
            <v>10812</v>
          </cell>
          <cell r="F50">
            <v>10812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94</v>
          </cell>
          <cell r="D51">
            <v>76</v>
          </cell>
          <cell r="E51">
            <v>542055</v>
          </cell>
          <cell r="F51">
            <v>436602</v>
          </cell>
          <cell r="I51">
            <v>6</v>
          </cell>
          <cell r="J51">
            <v>4</v>
          </cell>
          <cell r="K51">
            <v>38848</v>
          </cell>
          <cell r="L51">
            <v>21374</v>
          </cell>
        </row>
        <row r="52">
          <cell r="C52">
            <v>75</v>
          </cell>
          <cell r="D52">
            <v>75</v>
          </cell>
          <cell r="E52">
            <v>432394</v>
          </cell>
          <cell r="F52">
            <v>432394</v>
          </cell>
          <cell r="I52">
            <v>4</v>
          </cell>
          <cell r="J52">
            <v>4</v>
          </cell>
          <cell r="K52">
            <v>21374</v>
          </cell>
          <cell r="L52">
            <v>21374</v>
          </cell>
        </row>
        <row r="53">
          <cell r="C53">
            <v>7</v>
          </cell>
          <cell r="D53">
            <v>3</v>
          </cell>
          <cell r="E53">
            <v>22899</v>
          </cell>
          <cell r="F53">
            <v>9204</v>
          </cell>
          <cell r="I53">
            <v>1</v>
          </cell>
          <cell r="J53">
            <v>1</v>
          </cell>
          <cell r="K53">
            <v>3739</v>
          </cell>
          <cell r="L53">
            <v>3739</v>
          </cell>
        </row>
        <row r="54">
          <cell r="C54">
            <v>756</v>
          </cell>
          <cell r="D54">
            <v>756</v>
          </cell>
          <cell r="E54">
            <v>3025697</v>
          </cell>
          <cell r="F54">
            <v>3025697</v>
          </cell>
          <cell r="I54">
            <v>104</v>
          </cell>
          <cell r="J54">
            <v>104</v>
          </cell>
          <cell r="K54">
            <v>361696</v>
          </cell>
          <cell r="L54">
            <v>361696</v>
          </cell>
        </row>
        <row r="55">
          <cell r="C55">
            <v>194</v>
          </cell>
          <cell r="D55">
            <v>194</v>
          </cell>
          <cell r="E55">
            <v>779395</v>
          </cell>
          <cell r="F55">
            <v>779395</v>
          </cell>
          <cell r="I55">
            <v>48</v>
          </cell>
          <cell r="J55">
            <v>48</v>
          </cell>
          <cell r="K55">
            <v>157204</v>
          </cell>
          <cell r="L55">
            <v>157204</v>
          </cell>
        </row>
        <row r="56">
          <cell r="C56">
            <v>24</v>
          </cell>
          <cell r="D56">
            <v>24</v>
          </cell>
          <cell r="E56">
            <v>90371</v>
          </cell>
          <cell r="F56">
            <v>90371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12</v>
          </cell>
          <cell r="D58">
            <v>5</v>
          </cell>
          <cell r="E58">
            <v>64501</v>
          </cell>
          <cell r="F58">
            <v>25517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15</v>
          </cell>
          <cell r="D59">
            <v>1</v>
          </cell>
          <cell r="E59">
            <v>73100</v>
          </cell>
          <cell r="F59">
            <v>3021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2</v>
          </cell>
          <cell r="D62">
            <v>2</v>
          </cell>
          <cell r="E62">
            <v>1017</v>
          </cell>
          <cell r="F62">
            <v>1017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193</v>
          </cell>
          <cell r="D63">
            <v>48</v>
          </cell>
          <cell r="E63">
            <v>1865918</v>
          </cell>
          <cell r="F63">
            <v>260416</v>
          </cell>
          <cell r="I63">
            <v>21</v>
          </cell>
          <cell r="J63">
            <v>9</v>
          </cell>
          <cell r="K63">
            <v>282952</v>
          </cell>
          <cell r="L63">
            <v>63054</v>
          </cell>
        </row>
        <row r="65">
          <cell r="C65">
            <v>13</v>
          </cell>
          <cell r="D65">
            <v>10</v>
          </cell>
          <cell r="E65">
            <v>63529</v>
          </cell>
          <cell r="F65">
            <v>46895</v>
          </cell>
          <cell r="I65">
            <v>1</v>
          </cell>
          <cell r="J65">
            <v>1</v>
          </cell>
          <cell r="K65">
            <v>884</v>
          </cell>
          <cell r="L65">
            <v>884</v>
          </cell>
        </row>
        <row r="66">
          <cell r="C66">
            <v>16</v>
          </cell>
          <cell r="D66">
            <v>0</v>
          </cell>
          <cell r="E66">
            <v>237575</v>
          </cell>
          <cell r="F66">
            <v>0</v>
          </cell>
          <cell r="I66">
            <v>2</v>
          </cell>
          <cell r="J66">
            <v>0</v>
          </cell>
          <cell r="K66">
            <v>12759</v>
          </cell>
          <cell r="L66">
            <v>0</v>
          </cell>
        </row>
        <row r="67">
          <cell r="C67">
            <v>23</v>
          </cell>
          <cell r="D67">
            <v>0</v>
          </cell>
          <cell r="E67">
            <v>387780</v>
          </cell>
          <cell r="F67">
            <v>0</v>
          </cell>
          <cell r="I67">
            <v>1</v>
          </cell>
          <cell r="J67">
            <v>0</v>
          </cell>
          <cell r="K67">
            <v>16912</v>
          </cell>
          <cell r="L67">
            <v>0</v>
          </cell>
        </row>
        <row r="68">
          <cell r="C68">
            <v>966</v>
          </cell>
          <cell r="D68">
            <v>342</v>
          </cell>
          <cell r="E68">
            <v>27222319</v>
          </cell>
          <cell r="F68">
            <v>8383664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5">
          <cell r="C75">
            <v>7</v>
          </cell>
          <cell r="D75">
            <v>4</v>
          </cell>
          <cell r="E75">
            <v>52925</v>
          </cell>
          <cell r="F75">
            <v>31259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16</v>
          </cell>
          <cell r="D76">
            <v>6</v>
          </cell>
          <cell r="E76">
            <v>126783</v>
          </cell>
          <cell r="F76">
            <v>44227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39</v>
          </cell>
          <cell r="D77">
            <v>7</v>
          </cell>
          <cell r="E77">
            <v>184959</v>
          </cell>
          <cell r="F77">
            <v>32674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17</v>
          </cell>
          <cell r="D79">
            <v>0</v>
          </cell>
          <cell r="E79">
            <v>125872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1355</v>
          </cell>
          <cell r="D81">
            <v>643</v>
          </cell>
          <cell r="E81">
            <v>9514366</v>
          </cell>
          <cell r="F81">
            <v>4546524</v>
          </cell>
          <cell r="I81">
            <v>125</v>
          </cell>
          <cell r="J81">
            <v>42</v>
          </cell>
          <cell r="K81">
            <v>706940</v>
          </cell>
          <cell r="L81">
            <v>224817</v>
          </cell>
        </row>
        <row r="82">
          <cell r="C82">
            <v>6727</v>
          </cell>
          <cell r="D82">
            <v>3518</v>
          </cell>
          <cell r="E82">
            <v>37744202</v>
          </cell>
          <cell r="F82">
            <v>20074163</v>
          </cell>
          <cell r="I82">
            <v>657</v>
          </cell>
          <cell r="J82">
            <v>305</v>
          </cell>
          <cell r="K82">
            <v>2306094</v>
          </cell>
          <cell r="L82">
            <v>1055973</v>
          </cell>
        </row>
        <row r="83">
          <cell r="C83">
            <v>1629</v>
          </cell>
          <cell r="D83">
            <v>768</v>
          </cell>
          <cell r="E83">
            <v>5652144</v>
          </cell>
          <cell r="F83">
            <v>2610884</v>
          </cell>
          <cell r="I83">
            <v>126</v>
          </cell>
          <cell r="J83">
            <v>75</v>
          </cell>
          <cell r="K83">
            <v>250351</v>
          </cell>
          <cell r="L83">
            <v>155370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3336</v>
          </cell>
          <cell r="D85">
            <v>2766</v>
          </cell>
          <cell r="E85">
            <v>16088399</v>
          </cell>
          <cell r="F85">
            <v>12056221</v>
          </cell>
          <cell r="I85">
            <v>355</v>
          </cell>
          <cell r="J85">
            <v>281</v>
          </cell>
          <cell r="K85">
            <v>1492976</v>
          </cell>
          <cell r="L85">
            <v>1226452</v>
          </cell>
        </row>
        <row r="87">
          <cell r="C87">
            <v>2232</v>
          </cell>
          <cell r="E87">
            <v>9311040</v>
          </cell>
          <cell r="I87">
            <v>190</v>
          </cell>
          <cell r="K87">
            <v>617458</v>
          </cell>
        </row>
        <row r="88">
          <cell r="C88">
            <v>1524</v>
          </cell>
          <cell r="E88">
            <v>4099499</v>
          </cell>
          <cell r="I88">
            <v>210</v>
          </cell>
          <cell r="K88">
            <v>471247</v>
          </cell>
        </row>
        <row r="89">
          <cell r="C89">
            <v>765</v>
          </cell>
          <cell r="E89">
            <v>1833696</v>
          </cell>
          <cell r="I89">
            <v>129</v>
          </cell>
          <cell r="K89">
            <v>256647</v>
          </cell>
        </row>
        <row r="90">
          <cell r="C90">
            <v>355</v>
          </cell>
          <cell r="E90">
            <v>844164</v>
          </cell>
          <cell r="I90">
            <v>68</v>
          </cell>
          <cell r="K90">
            <v>147624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5">
          <cell r="C95">
            <v>6</v>
          </cell>
          <cell r="D95">
            <v>0</v>
          </cell>
          <cell r="E95">
            <v>29368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57</v>
          </cell>
          <cell r="D96">
            <v>0</v>
          </cell>
          <cell r="E96">
            <v>480821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113</v>
          </cell>
          <cell r="D97">
            <v>0</v>
          </cell>
          <cell r="E97">
            <v>717626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6</v>
          </cell>
          <cell r="D103">
            <v>0</v>
          </cell>
          <cell r="E103">
            <v>34494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44</v>
          </cell>
          <cell r="D104">
            <v>0</v>
          </cell>
          <cell r="E104">
            <v>276838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126</v>
          </cell>
          <cell r="D106">
            <v>0</v>
          </cell>
          <cell r="E106">
            <v>916483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49</v>
          </cell>
          <cell r="D107">
            <v>0</v>
          </cell>
          <cell r="E107">
            <v>2214265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9</v>
          </cell>
          <cell r="D108">
            <v>9</v>
          </cell>
          <cell r="E108">
            <v>7200</v>
          </cell>
          <cell r="F108">
            <v>7200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9</v>
          </cell>
          <cell r="D109">
            <v>9</v>
          </cell>
          <cell r="E109">
            <v>7200</v>
          </cell>
          <cell r="F109">
            <v>7200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1">
        <row r="12">
          <cell r="C12">
            <v>449</v>
          </cell>
          <cell r="D12">
            <v>220</v>
          </cell>
          <cell r="E12">
            <v>548587</v>
          </cell>
          <cell r="F12">
            <v>270621</v>
          </cell>
          <cell r="I12">
            <v>267</v>
          </cell>
          <cell r="J12">
            <v>132</v>
          </cell>
          <cell r="K12">
            <v>319917</v>
          </cell>
          <cell r="L12">
            <v>160040</v>
          </cell>
        </row>
        <row r="13">
          <cell r="C13">
            <v>324</v>
          </cell>
          <cell r="D13">
            <v>147</v>
          </cell>
          <cell r="E13">
            <v>400466</v>
          </cell>
          <cell r="F13">
            <v>180255</v>
          </cell>
          <cell r="I13">
            <v>190</v>
          </cell>
          <cell r="J13">
            <v>87</v>
          </cell>
          <cell r="K13">
            <v>230178</v>
          </cell>
          <cell r="L13">
            <v>104720</v>
          </cell>
        </row>
        <row r="14">
          <cell r="C14">
            <v>689</v>
          </cell>
          <cell r="D14">
            <v>405</v>
          </cell>
          <cell r="E14">
            <v>1221784</v>
          </cell>
          <cell r="F14">
            <v>722036</v>
          </cell>
          <cell r="I14">
            <v>312</v>
          </cell>
          <cell r="J14">
            <v>196</v>
          </cell>
          <cell r="K14">
            <v>553669</v>
          </cell>
          <cell r="L14">
            <v>349796</v>
          </cell>
        </row>
        <row r="15">
          <cell r="C15">
            <v>424</v>
          </cell>
          <cell r="D15">
            <v>213</v>
          </cell>
          <cell r="E15">
            <v>748322</v>
          </cell>
          <cell r="F15">
            <v>378393</v>
          </cell>
          <cell r="I15">
            <v>196</v>
          </cell>
          <cell r="J15">
            <v>108</v>
          </cell>
          <cell r="K15">
            <v>346836</v>
          </cell>
          <cell r="L15">
            <v>192848</v>
          </cell>
        </row>
        <row r="16">
          <cell r="C16">
            <v>4513</v>
          </cell>
          <cell r="D16">
            <v>3018</v>
          </cell>
          <cell r="E16">
            <v>11775353.66</v>
          </cell>
          <cell r="F16">
            <v>7834150.6600000001</v>
          </cell>
          <cell r="I16">
            <v>2084</v>
          </cell>
          <cell r="J16">
            <v>1283</v>
          </cell>
          <cell r="K16">
            <v>5272178</v>
          </cell>
          <cell r="L16">
            <v>3190932</v>
          </cell>
        </row>
        <row r="17">
          <cell r="C17">
            <v>3483</v>
          </cell>
          <cell r="D17">
            <v>2230</v>
          </cell>
          <cell r="E17">
            <v>9134364.6600000001</v>
          </cell>
          <cell r="F17">
            <v>5814279.6600000001</v>
          </cell>
          <cell r="I17">
            <v>1746</v>
          </cell>
          <cell r="J17">
            <v>1042</v>
          </cell>
          <cell r="K17">
            <v>4425214</v>
          </cell>
          <cell r="L17">
            <v>2592944</v>
          </cell>
        </row>
        <row r="18">
          <cell r="C18">
            <v>7787</v>
          </cell>
          <cell r="D18">
            <v>4995</v>
          </cell>
          <cell r="E18">
            <v>27403921.75</v>
          </cell>
          <cell r="F18">
            <v>17557843</v>
          </cell>
          <cell r="I18">
            <v>608</v>
          </cell>
          <cell r="J18">
            <v>316</v>
          </cell>
          <cell r="K18">
            <v>2061918</v>
          </cell>
          <cell r="L18">
            <v>1082284</v>
          </cell>
        </row>
        <row r="19">
          <cell r="C19">
            <v>6236</v>
          </cell>
          <cell r="D19">
            <v>3801</v>
          </cell>
          <cell r="E19">
            <v>21934481.75</v>
          </cell>
          <cell r="F19">
            <v>13348116</v>
          </cell>
          <cell r="I19">
            <v>442</v>
          </cell>
          <cell r="J19">
            <v>214</v>
          </cell>
          <cell r="K19">
            <v>1494152</v>
          </cell>
          <cell r="L19">
            <v>736568</v>
          </cell>
        </row>
        <row r="20">
          <cell r="C20">
            <v>6607</v>
          </cell>
          <cell r="D20">
            <v>4410</v>
          </cell>
          <cell r="E20">
            <v>29584838</v>
          </cell>
          <cell r="F20">
            <v>19778218</v>
          </cell>
          <cell r="I20">
            <v>287</v>
          </cell>
          <cell r="J20">
            <v>190</v>
          </cell>
          <cell r="K20">
            <v>1282567</v>
          </cell>
          <cell r="L20">
            <v>850038</v>
          </cell>
        </row>
        <row r="21">
          <cell r="C21">
            <v>5047</v>
          </cell>
          <cell r="D21">
            <v>3306</v>
          </cell>
          <cell r="E21">
            <v>22582576</v>
          </cell>
          <cell r="F21">
            <v>14826139</v>
          </cell>
          <cell r="I21">
            <v>196</v>
          </cell>
          <cell r="J21">
            <v>125</v>
          </cell>
          <cell r="K21">
            <v>868568</v>
          </cell>
          <cell r="L21">
            <v>554197</v>
          </cell>
        </row>
        <row r="22">
          <cell r="C22">
            <v>28242</v>
          </cell>
          <cell r="D22">
            <v>21655</v>
          </cell>
          <cell r="E22">
            <v>199519060.98000002</v>
          </cell>
          <cell r="F22">
            <v>152926042.98000002</v>
          </cell>
          <cell r="I22">
            <v>233</v>
          </cell>
          <cell r="J22">
            <v>92</v>
          </cell>
          <cell r="K22">
            <v>1504091</v>
          </cell>
          <cell r="L22">
            <v>581418</v>
          </cell>
        </row>
        <row r="23">
          <cell r="C23">
            <v>21849</v>
          </cell>
          <cell r="D23">
            <v>16586</v>
          </cell>
          <cell r="E23">
            <v>153407843.98000002</v>
          </cell>
          <cell r="F23">
            <v>116353232.98</v>
          </cell>
          <cell r="I23">
            <v>140</v>
          </cell>
          <cell r="J23">
            <v>47</v>
          </cell>
          <cell r="K23">
            <v>877867</v>
          </cell>
          <cell r="L23">
            <v>285983</v>
          </cell>
        </row>
        <row r="24">
          <cell r="C24">
            <v>2087</v>
          </cell>
          <cell r="D24">
            <v>1180</v>
          </cell>
          <cell r="E24">
            <v>23768919</v>
          </cell>
          <cell r="F24">
            <v>13368657</v>
          </cell>
          <cell r="I24">
            <v>17</v>
          </cell>
          <cell r="J24">
            <v>3</v>
          </cell>
          <cell r="K24">
            <v>197252</v>
          </cell>
          <cell r="L24">
            <v>39389</v>
          </cell>
        </row>
        <row r="25">
          <cell r="C25">
            <v>1144</v>
          </cell>
          <cell r="D25">
            <v>610</v>
          </cell>
          <cell r="E25">
            <v>12833070</v>
          </cell>
          <cell r="F25">
            <v>6828725</v>
          </cell>
          <cell r="I25">
            <v>4</v>
          </cell>
          <cell r="J25">
            <v>1</v>
          </cell>
          <cell r="K25">
            <v>42523</v>
          </cell>
          <cell r="L25">
            <v>10575</v>
          </cell>
        </row>
        <row r="26">
          <cell r="C26">
            <v>283</v>
          </cell>
          <cell r="D26">
            <v>108</v>
          </cell>
          <cell r="E26">
            <v>4827435</v>
          </cell>
          <cell r="F26">
            <v>1827824</v>
          </cell>
          <cell r="I26">
            <v>8</v>
          </cell>
          <cell r="J26">
            <v>0</v>
          </cell>
          <cell r="K26">
            <v>135644</v>
          </cell>
          <cell r="L26">
            <v>0</v>
          </cell>
        </row>
        <row r="27">
          <cell r="C27">
            <v>123</v>
          </cell>
          <cell r="D27">
            <v>46</v>
          </cell>
          <cell r="E27">
            <v>2087658</v>
          </cell>
          <cell r="F27">
            <v>769774</v>
          </cell>
          <cell r="I27">
            <v>6</v>
          </cell>
          <cell r="J27">
            <v>0</v>
          </cell>
          <cell r="K27">
            <v>102317</v>
          </cell>
          <cell r="L27">
            <v>0</v>
          </cell>
        </row>
        <row r="28">
          <cell r="C28">
            <v>185</v>
          </cell>
          <cell r="D28">
            <v>27</v>
          </cell>
          <cell r="E28">
            <v>4448141</v>
          </cell>
          <cell r="F28">
            <v>617145</v>
          </cell>
          <cell r="I28">
            <v>24</v>
          </cell>
          <cell r="J28">
            <v>0</v>
          </cell>
          <cell r="K28">
            <v>591597</v>
          </cell>
          <cell r="L28">
            <v>0</v>
          </cell>
        </row>
        <row r="29">
          <cell r="C29">
            <v>96</v>
          </cell>
          <cell r="D29">
            <v>11</v>
          </cell>
          <cell r="E29">
            <v>2311257</v>
          </cell>
          <cell r="F29">
            <v>262787</v>
          </cell>
          <cell r="I29">
            <v>19</v>
          </cell>
          <cell r="J29">
            <v>0</v>
          </cell>
          <cell r="K29">
            <v>453780</v>
          </cell>
          <cell r="L29">
            <v>0</v>
          </cell>
        </row>
        <row r="30">
          <cell r="C30">
            <v>109</v>
          </cell>
          <cell r="D30">
            <v>5</v>
          </cell>
          <cell r="E30">
            <v>3997595</v>
          </cell>
          <cell r="F30">
            <v>184257</v>
          </cell>
          <cell r="I30">
            <v>10</v>
          </cell>
          <cell r="J30">
            <v>0</v>
          </cell>
          <cell r="K30">
            <v>340390</v>
          </cell>
          <cell r="L30">
            <v>0</v>
          </cell>
        </row>
        <row r="31">
          <cell r="C31">
            <v>61</v>
          </cell>
          <cell r="D31">
            <v>2</v>
          </cell>
          <cell r="E31">
            <v>2240881</v>
          </cell>
          <cell r="F31">
            <v>69444</v>
          </cell>
          <cell r="I31">
            <v>7</v>
          </cell>
          <cell r="J31">
            <v>0</v>
          </cell>
          <cell r="K31">
            <v>233444</v>
          </cell>
          <cell r="L31">
            <v>0</v>
          </cell>
        </row>
        <row r="32">
          <cell r="C32">
            <v>12</v>
          </cell>
          <cell r="D32">
            <v>1</v>
          </cell>
          <cell r="E32">
            <v>813512</v>
          </cell>
          <cell r="F32">
            <v>50070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5</v>
          </cell>
          <cell r="D33">
            <v>1</v>
          </cell>
          <cell r="E33">
            <v>332064</v>
          </cell>
          <cell r="F33">
            <v>50070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2888</v>
          </cell>
          <cell r="D36">
            <v>2020</v>
          </cell>
          <cell r="E36">
            <v>14061584</v>
          </cell>
          <cell r="F36">
            <v>7720488</v>
          </cell>
          <cell r="I36">
            <v>1035</v>
          </cell>
          <cell r="J36">
            <v>720</v>
          </cell>
          <cell r="K36">
            <v>3984013</v>
          </cell>
          <cell r="L36">
            <v>2407938</v>
          </cell>
        </row>
        <row r="37">
          <cell r="C37">
            <v>438</v>
          </cell>
          <cell r="D37">
            <v>162</v>
          </cell>
          <cell r="E37">
            <v>897806</v>
          </cell>
          <cell r="F37">
            <v>321819</v>
          </cell>
          <cell r="I37">
            <v>258</v>
          </cell>
          <cell r="J37">
            <v>96</v>
          </cell>
          <cell r="K37">
            <v>506780</v>
          </cell>
          <cell r="L37">
            <v>181917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3684</v>
          </cell>
          <cell r="D40">
            <v>2224</v>
          </cell>
          <cell r="E40">
            <v>11631061</v>
          </cell>
          <cell r="F40">
            <v>6974000</v>
          </cell>
          <cell r="I40">
            <v>731</v>
          </cell>
          <cell r="J40">
            <v>358</v>
          </cell>
          <cell r="K40">
            <v>1516249</v>
          </cell>
          <cell r="L40">
            <v>699476</v>
          </cell>
        </row>
        <row r="44">
          <cell r="C44">
            <v>160</v>
          </cell>
          <cell r="D44">
            <v>9</v>
          </cell>
          <cell r="E44">
            <v>1950027</v>
          </cell>
          <cell r="F44">
            <v>69712</v>
          </cell>
          <cell r="I44">
            <v>13</v>
          </cell>
          <cell r="J44">
            <v>0</v>
          </cell>
          <cell r="K44">
            <v>98835</v>
          </cell>
          <cell r="L44">
            <v>0</v>
          </cell>
        </row>
        <row r="45">
          <cell r="C45">
            <v>9</v>
          </cell>
          <cell r="D45">
            <v>1</v>
          </cell>
          <cell r="E45">
            <v>97361</v>
          </cell>
          <cell r="F45">
            <v>2969</v>
          </cell>
          <cell r="I45">
            <v>3</v>
          </cell>
          <cell r="J45">
            <v>0</v>
          </cell>
          <cell r="K45">
            <v>18490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3</v>
          </cell>
          <cell r="D47">
            <v>0</v>
          </cell>
          <cell r="E47">
            <v>30149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2</v>
          </cell>
          <cell r="D48">
            <v>0</v>
          </cell>
          <cell r="E48">
            <v>22387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924</v>
          </cell>
          <cell r="D51">
            <v>568</v>
          </cell>
          <cell r="E51">
            <v>4131525.29</v>
          </cell>
          <cell r="F51">
            <v>2675182.54</v>
          </cell>
          <cell r="I51">
            <v>91</v>
          </cell>
          <cell r="J51">
            <v>40</v>
          </cell>
          <cell r="K51">
            <v>263444</v>
          </cell>
          <cell r="L51">
            <v>108417</v>
          </cell>
        </row>
        <row r="52">
          <cell r="C52">
            <v>564</v>
          </cell>
          <cell r="D52">
            <v>564</v>
          </cell>
          <cell r="E52">
            <v>2654523.54</v>
          </cell>
          <cell r="F52">
            <v>2654523.54</v>
          </cell>
          <cell r="I52">
            <v>39</v>
          </cell>
          <cell r="J52">
            <v>39</v>
          </cell>
          <cell r="K52">
            <v>104821</v>
          </cell>
          <cell r="L52">
            <v>104821</v>
          </cell>
        </row>
        <row r="53">
          <cell r="C53">
            <v>1354</v>
          </cell>
          <cell r="D53">
            <v>558</v>
          </cell>
          <cell r="E53">
            <v>4443303</v>
          </cell>
          <cell r="F53">
            <v>1840502</v>
          </cell>
          <cell r="I53">
            <v>593</v>
          </cell>
          <cell r="J53">
            <v>219</v>
          </cell>
          <cell r="K53">
            <v>1772948</v>
          </cell>
          <cell r="L53">
            <v>659397</v>
          </cell>
        </row>
        <row r="54">
          <cell r="C54">
            <v>2593</v>
          </cell>
          <cell r="D54">
            <v>2593</v>
          </cell>
          <cell r="E54">
            <v>9327826</v>
          </cell>
          <cell r="F54">
            <v>9327826</v>
          </cell>
          <cell r="I54">
            <v>433</v>
          </cell>
          <cell r="J54">
            <v>433</v>
          </cell>
          <cell r="K54">
            <v>1131036</v>
          </cell>
          <cell r="L54">
            <v>1131036</v>
          </cell>
        </row>
        <row r="55">
          <cell r="C55">
            <v>1081</v>
          </cell>
          <cell r="D55">
            <v>1081</v>
          </cell>
          <cell r="E55">
            <v>3566199</v>
          </cell>
          <cell r="F55">
            <v>3566199</v>
          </cell>
          <cell r="I55">
            <v>298</v>
          </cell>
          <cell r="J55">
            <v>298</v>
          </cell>
          <cell r="K55">
            <v>777786</v>
          </cell>
          <cell r="L55">
            <v>777786</v>
          </cell>
        </row>
        <row r="56">
          <cell r="C56">
            <v>13</v>
          </cell>
          <cell r="D56">
            <v>13</v>
          </cell>
          <cell r="E56">
            <v>24055</v>
          </cell>
          <cell r="F56">
            <v>24055</v>
          </cell>
          <cell r="I56">
            <v>5</v>
          </cell>
          <cell r="J56">
            <v>5</v>
          </cell>
          <cell r="K56">
            <v>9961</v>
          </cell>
          <cell r="L56">
            <v>9961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1</v>
          </cell>
          <cell r="D58">
            <v>1</v>
          </cell>
          <cell r="E58">
            <v>4548</v>
          </cell>
          <cell r="F58">
            <v>4548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121</v>
          </cell>
          <cell r="D63">
            <v>10</v>
          </cell>
          <cell r="E63">
            <v>2662543</v>
          </cell>
          <cell r="F63">
            <v>90627</v>
          </cell>
          <cell r="I63">
            <v>33</v>
          </cell>
          <cell r="J63">
            <v>2</v>
          </cell>
          <cell r="K63">
            <v>744437</v>
          </cell>
          <cell r="L63">
            <v>12825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1</v>
          </cell>
          <cell r="D67">
            <v>0</v>
          </cell>
          <cell r="E67">
            <v>10981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98</v>
          </cell>
          <cell r="D68">
            <v>48</v>
          </cell>
          <cell r="E68">
            <v>1798133</v>
          </cell>
          <cell r="F68">
            <v>771162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38792</v>
          </cell>
          <cell r="D69">
            <v>26953</v>
          </cell>
          <cell r="E69">
            <v>228012984.38999999</v>
          </cell>
          <cell r="F69">
            <v>158881215.63999999</v>
          </cell>
          <cell r="I69">
            <v>2946</v>
          </cell>
          <cell r="J69">
            <v>1624</v>
          </cell>
          <cell r="K69">
            <v>9074879</v>
          </cell>
          <cell r="L69">
            <v>4477835</v>
          </cell>
        </row>
        <row r="75">
          <cell r="C75">
            <v>3</v>
          </cell>
          <cell r="D75">
            <v>0</v>
          </cell>
          <cell r="E75">
            <v>24067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21</v>
          </cell>
          <cell r="D76">
            <v>5</v>
          </cell>
          <cell r="E76">
            <v>160779</v>
          </cell>
          <cell r="F76">
            <v>34807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28</v>
          </cell>
          <cell r="D77">
            <v>4</v>
          </cell>
          <cell r="E77">
            <v>114544</v>
          </cell>
          <cell r="F77">
            <v>17695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4</v>
          </cell>
          <cell r="D79">
            <v>0</v>
          </cell>
          <cell r="E79">
            <v>35283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955</v>
          </cell>
          <cell r="D81">
            <v>401</v>
          </cell>
          <cell r="E81">
            <v>6459307</v>
          </cell>
          <cell r="F81">
            <v>2715827</v>
          </cell>
          <cell r="I81">
            <v>61</v>
          </cell>
          <cell r="J81">
            <v>27</v>
          </cell>
          <cell r="K81">
            <v>314124</v>
          </cell>
          <cell r="L81">
            <v>132906</v>
          </cell>
        </row>
        <row r="82">
          <cell r="C82">
            <v>8573</v>
          </cell>
          <cell r="D82">
            <v>4297</v>
          </cell>
          <cell r="E82">
            <v>44485315</v>
          </cell>
          <cell r="F82">
            <v>22217524.600000001</v>
          </cell>
          <cell r="I82">
            <v>481</v>
          </cell>
          <cell r="J82">
            <v>195</v>
          </cell>
          <cell r="K82">
            <v>1258944</v>
          </cell>
          <cell r="L82">
            <v>468508</v>
          </cell>
        </row>
        <row r="83">
          <cell r="C83">
            <v>1857</v>
          </cell>
          <cell r="D83">
            <v>637</v>
          </cell>
          <cell r="E83">
            <v>5617054</v>
          </cell>
          <cell r="F83">
            <v>1837265</v>
          </cell>
          <cell r="I83">
            <v>99</v>
          </cell>
          <cell r="J83">
            <v>45</v>
          </cell>
          <cell r="K83">
            <v>158367</v>
          </cell>
          <cell r="L83">
            <v>56108</v>
          </cell>
        </row>
        <row r="84">
          <cell r="C84">
            <v>8356</v>
          </cell>
          <cell r="D84">
            <v>3716</v>
          </cell>
          <cell r="E84">
            <v>40439112</v>
          </cell>
          <cell r="F84">
            <v>18131873.600000001</v>
          </cell>
          <cell r="I84">
            <v>452</v>
          </cell>
          <cell r="J84">
            <v>195</v>
          </cell>
          <cell r="K84">
            <v>1241938</v>
          </cell>
          <cell r="L84">
            <v>492251</v>
          </cell>
        </row>
        <row r="85">
          <cell r="C85">
            <v>4600</v>
          </cell>
          <cell r="D85">
            <v>3839</v>
          </cell>
          <cell r="E85">
            <v>22576545</v>
          </cell>
          <cell r="F85">
            <v>18908281</v>
          </cell>
          <cell r="I85">
            <v>434</v>
          </cell>
          <cell r="J85">
            <v>258</v>
          </cell>
          <cell r="K85">
            <v>2072916</v>
          </cell>
          <cell r="L85">
            <v>1173390</v>
          </cell>
        </row>
        <row r="87">
          <cell r="C87">
            <v>2796</v>
          </cell>
          <cell r="E87">
            <v>10927952</v>
          </cell>
          <cell r="I87">
            <v>210</v>
          </cell>
          <cell r="K87">
            <v>783179</v>
          </cell>
        </row>
        <row r="88">
          <cell r="C88">
            <v>2284</v>
          </cell>
          <cell r="E88">
            <v>6369246</v>
          </cell>
          <cell r="I88">
            <v>216</v>
          </cell>
          <cell r="K88">
            <v>479540</v>
          </cell>
        </row>
        <row r="89">
          <cell r="C89">
            <v>1356</v>
          </cell>
          <cell r="E89">
            <v>3372114</v>
          </cell>
          <cell r="I89">
            <v>204</v>
          </cell>
          <cell r="K89">
            <v>408626</v>
          </cell>
        </row>
        <row r="90">
          <cell r="C90">
            <v>871</v>
          </cell>
          <cell r="E90">
            <v>1907233</v>
          </cell>
          <cell r="I90">
            <v>202</v>
          </cell>
          <cell r="K90">
            <v>401571</v>
          </cell>
        </row>
        <row r="91">
          <cell r="C91">
            <v>3625</v>
          </cell>
          <cell r="D91">
            <v>3034</v>
          </cell>
          <cell r="E91">
            <v>17879165</v>
          </cell>
          <cell r="F91">
            <v>15030570</v>
          </cell>
          <cell r="I91">
            <v>337</v>
          </cell>
          <cell r="J91">
            <v>182</v>
          </cell>
          <cell r="K91">
            <v>1505313</v>
          </cell>
          <cell r="L91">
            <v>796279</v>
          </cell>
        </row>
        <row r="95">
          <cell r="C95">
            <v>4</v>
          </cell>
          <cell r="D95">
            <v>0</v>
          </cell>
          <cell r="E95">
            <v>27623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52</v>
          </cell>
          <cell r="D96">
            <v>0</v>
          </cell>
          <cell r="E96">
            <v>309798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60</v>
          </cell>
          <cell r="D97">
            <v>0</v>
          </cell>
          <cell r="E97">
            <v>340145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4</v>
          </cell>
          <cell r="D103">
            <v>0</v>
          </cell>
          <cell r="E103">
            <v>21039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9</v>
          </cell>
          <cell r="D104">
            <v>0</v>
          </cell>
          <cell r="E104">
            <v>46155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10</v>
          </cell>
          <cell r="D105">
            <v>0</v>
          </cell>
          <cell r="E105">
            <v>55569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93</v>
          </cell>
          <cell r="D106">
            <v>0</v>
          </cell>
          <cell r="E106">
            <v>554803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2</v>
          </cell>
          <cell r="D108">
            <v>2</v>
          </cell>
          <cell r="E108">
            <v>600</v>
          </cell>
          <cell r="F108">
            <v>600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2</v>
          </cell>
          <cell r="D109">
            <v>2</v>
          </cell>
          <cell r="E109">
            <v>600</v>
          </cell>
          <cell r="F109">
            <v>600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81</v>
          </cell>
          <cell r="D110">
            <v>0</v>
          </cell>
          <cell r="E110">
            <v>462233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2">
        <row r="14">
          <cell r="C14">
            <v>186</v>
          </cell>
          <cell r="D14">
            <v>87</v>
          </cell>
          <cell r="E14">
            <v>229125</v>
          </cell>
          <cell r="F14">
            <v>110215</v>
          </cell>
          <cell r="I14">
            <v>104</v>
          </cell>
          <cell r="J14">
            <v>28</v>
          </cell>
          <cell r="K14">
            <v>127164</v>
          </cell>
          <cell r="L14">
            <v>33854</v>
          </cell>
        </row>
        <row r="15">
          <cell r="C15">
            <v>141</v>
          </cell>
          <cell r="D15">
            <v>62</v>
          </cell>
          <cell r="E15">
            <v>173933</v>
          </cell>
          <cell r="F15">
            <v>80025</v>
          </cell>
          <cell r="I15">
            <v>79</v>
          </cell>
          <cell r="J15">
            <v>29</v>
          </cell>
          <cell r="K15">
            <v>97576</v>
          </cell>
          <cell r="L15">
            <v>36620</v>
          </cell>
        </row>
        <row r="16">
          <cell r="C16">
            <v>267</v>
          </cell>
          <cell r="D16">
            <v>144</v>
          </cell>
          <cell r="E16">
            <v>466303</v>
          </cell>
          <cell r="F16">
            <v>255089</v>
          </cell>
          <cell r="I16">
            <v>110</v>
          </cell>
          <cell r="J16">
            <v>64</v>
          </cell>
          <cell r="K16">
            <v>193726</v>
          </cell>
          <cell r="L16">
            <v>112408</v>
          </cell>
        </row>
        <row r="17">
          <cell r="C17">
            <v>194</v>
          </cell>
          <cell r="D17">
            <v>98</v>
          </cell>
          <cell r="E17">
            <v>338786</v>
          </cell>
          <cell r="F17">
            <v>173146</v>
          </cell>
          <cell r="I17">
            <v>83</v>
          </cell>
          <cell r="J17">
            <v>46</v>
          </cell>
          <cell r="K17">
            <v>146356</v>
          </cell>
          <cell r="L17">
            <v>80376</v>
          </cell>
        </row>
        <row r="18">
          <cell r="C18">
            <v>2019</v>
          </cell>
          <cell r="D18">
            <v>1392</v>
          </cell>
          <cell r="E18">
            <v>5300550</v>
          </cell>
          <cell r="F18">
            <v>3638573</v>
          </cell>
          <cell r="I18">
            <v>984</v>
          </cell>
          <cell r="J18">
            <v>632</v>
          </cell>
          <cell r="K18">
            <v>2505252</v>
          </cell>
          <cell r="L18">
            <v>1580391</v>
          </cell>
        </row>
        <row r="19">
          <cell r="C19">
            <v>1757</v>
          </cell>
          <cell r="D19">
            <v>1192</v>
          </cell>
          <cell r="E19">
            <v>4629421</v>
          </cell>
          <cell r="F19">
            <v>3126426</v>
          </cell>
          <cell r="I19">
            <v>899</v>
          </cell>
          <cell r="J19">
            <v>574</v>
          </cell>
          <cell r="K19">
            <v>2291205</v>
          </cell>
          <cell r="L19">
            <v>1435616</v>
          </cell>
        </row>
        <row r="20">
          <cell r="C20">
            <v>3601</v>
          </cell>
          <cell r="D20">
            <v>2311</v>
          </cell>
          <cell r="E20">
            <v>12653963</v>
          </cell>
          <cell r="F20">
            <v>8084200</v>
          </cell>
          <cell r="I20">
            <v>284</v>
          </cell>
          <cell r="J20">
            <v>144</v>
          </cell>
          <cell r="K20">
            <v>964655</v>
          </cell>
          <cell r="L20">
            <v>493954</v>
          </cell>
        </row>
        <row r="21">
          <cell r="C21">
            <v>3186</v>
          </cell>
          <cell r="D21">
            <v>1991</v>
          </cell>
          <cell r="E21">
            <v>11200109</v>
          </cell>
          <cell r="F21">
            <v>6963628</v>
          </cell>
          <cell r="I21">
            <v>232</v>
          </cell>
          <cell r="J21">
            <v>115</v>
          </cell>
          <cell r="K21">
            <v>789488</v>
          </cell>
          <cell r="L21">
            <v>396273</v>
          </cell>
        </row>
        <row r="22">
          <cell r="C22">
            <v>3082</v>
          </cell>
          <cell r="D22">
            <v>2113</v>
          </cell>
          <cell r="E22">
            <v>13794019</v>
          </cell>
          <cell r="F22">
            <v>9473115</v>
          </cell>
          <cell r="I22">
            <v>109</v>
          </cell>
          <cell r="J22">
            <v>67</v>
          </cell>
          <cell r="K22">
            <v>483826</v>
          </cell>
          <cell r="L22">
            <v>299355</v>
          </cell>
        </row>
        <row r="23">
          <cell r="C23">
            <v>2678</v>
          </cell>
          <cell r="D23">
            <v>1797</v>
          </cell>
          <cell r="E23">
            <v>11987364</v>
          </cell>
          <cell r="F23">
            <v>8056981</v>
          </cell>
          <cell r="I23">
            <v>91</v>
          </cell>
          <cell r="J23">
            <v>53</v>
          </cell>
          <cell r="K23">
            <v>403905</v>
          </cell>
          <cell r="L23">
            <v>237638</v>
          </cell>
        </row>
        <row r="24">
          <cell r="C24">
            <v>13328</v>
          </cell>
          <cell r="D24">
            <v>10296</v>
          </cell>
          <cell r="E24">
            <v>94272861</v>
          </cell>
          <cell r="F24">
            <v>72809051</v>
          </cell>
          <cell r="I24">
            <v>135</v>
          </cell>
          <cell r="J24">
            <v>61</v>
          </cell>
          <cell r="K24">
            <v>878138</v>
          </cell>
          <cell r="L24">
            <v>381430</v>
          </cell>
        </row>
        <row r="25">
          <cell r="C25">
            <v>11453</v>
          </cell>
          <cell r="D25">
            <v>8795</v>
          </cell>
          <cell r="E25">
            <v>80801996</v>
          </cell>
          <cell r="F25">
            <v>62120210</v>
          </cell>
          <cell r="I25">
            <v>103</v>
          </cell>
          <cell r="J25">
            <v>50</v>
          </cell>
          <cell r="K25">
            <v>662678</v>
          </cell>
          <cell r="L25">
            <v>315684</v>
          </cell>
        </row>
        <row r="26">
          <cell r="C26">
            <v>859</v>
          </cell>
          <cell r="D26">
            <v>483</v>
          </cell>
          <cell r="E26">
            <v>9583595</v>
          </cell>
          <cell r="F26">
            <v>5338517</v>
          </cell>
          <cell r="I26">
            <v>4</v>
          </cell>
          <cell r="J26">
            <v>0</v>
          </cell>
          <cell r="K26">
            <v>47342</v>
          </cell>
          <cell r="L26">
            <v>0</v>
          </cell>
        </row>
        <row r="27">
          <cell r="C27">
            <v>612</v>
          </cell>
          <cell r="D27">
            <v>354</v>
          </cell>
          <cell r="E27">
            <v>6739515</v>
          </cell>
          <cell r="F27">
            <v>3877909</v>
          </cell>
          <cell r="I27">
            <v>1</v>
          </cell>
          <cell r="J27">
            <v>0</v>
          </cell>
          <cell r="K27">
            <v>11317</v>
          </cell>
          <cell r="L27">
            <v>0</v>
          </cell>
        </row>
        <row r="28">
          <cell r="C28">
            <v>61</v>
          </cell>
          <cell r="D28">
            <v>28</v>
          </cell>
          <cell r="E28">
            <v>1034485</v>
          </cell>
          <cell r="F28">
            <v>479009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23</v>
          </cell>
          <cell r="D29">
            <v>7</v>
          </cell>
          <cell r="E29">
            <v>381568</v>
          </cell>
          <cell r="F29">
            <v>116033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17</v>
          </cell>
          <cell r="D30">
            <v>3</v>
          </cell>
          <cell r="E30">
            <v>400601</v>
          </cell>
          <cell r="F30">
            <v>70395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6</v>
          </cell>
          <cell r="D31">
            <v>0</v>
          </cell>
          <cell r="E31">
            <v>143932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4</v>
          </cell>
          <cell r="D32">
            <v>0</v>
          </cell>
          <cell r="E32">
            <v>139044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4</v>
          </cell>
          <cell r="D33">
            <v>0</v>
          </cell>
          <cell r="E33">
            <v>139044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4</v>
          </cell>
          <cell r="D34">
            <v>3</v>
          </cell>
          <cell r="E34">
            <v>323239</v>
          </cell>
          <cell r="F34">
            <v>214707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4</v>
          </cell>
          <cell r="D35">
            <v>3</v>
          </cell>
          <cell r="E35">
            <v>323239</v>
          </cell>
          <cell r="F35">
            <v>214707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8">
          <cell r="C38">
            <v>1356</v>
          </cell>
          <cell r="D38">
            <v>946</v>
          </cell>
          <cell r="E38">
            <v>5492425</v>
          </cell>
          <cell r="F38">
            <v>3652604</v>
          </cell>
          <cell r="I38">
            <v>549</v>
          </cell>
          <cell r="J38">
            <v>350</v>
          </cell>
          <cell r="K38">
            <v>2060221</v>
          </cell>
          <cell r="L38">
            <v>1204863</v>
          </cell>
        </row>
        <row r="39">
          <cell r="C39">
            <v>194</v>
          </cell>
          <cell r="D39">
            <v>91</v>
          </cell>
          <cell r="E39">
            <v>385707</v>
          </cell>
          <cell r="F39">
            <v>189387</v>
          </cell>
          <cell r="I39">
            <v>108</v>
          </cell>
          <cell r="J39">
            <v>41</v>
          </cell>
          <cell r="K39">
            <v>199645</v>
          </cell>
          <cell r="L39">
            <v>70594</v>
          </cell>
        </row>
        <row r="40">
          <cell r="C40">
            <v>24</v>
          </cell>
          <cell r="D40">
            <v>5</v>
          </cell>
          <cell r="E40">
            <v>73486</v>
          </cell>
          <cell r="F40">
            <v>13622</v>
          </cell>
          <cell r="I40">
            <v>1</v>
          </cell>
          <cell r="J40">
            <v>1</v>
          </cell>
          <cell r="K40">
            <v>138</v>
          </cell>
          <cell r="L40">
            <v>138</v>
          </cell>
        </row>
        <row r="41">
          <cell r="C41">
            <v>9</v>
          </cell>
          <cell r="D41">
            <v>2</v>
          </cell>
          <cell r="E41">
            <v>11484</v>
          </cell>
          <cell r="F41">
            <v>1268</v>
          </cell>
          <cell r="I41">
            <v>1</v>
          </cell>
          <cell r="J41">
            <v>1</v>
          </cell>
          <cell r="K41">
            <v>138</v>
          </cell>
          <cell r="L41">
            <v>138</v>
          </cell>
        </row>
        <row r="42">
          <cell r="C42">
            <v>903</v>
          </cell>
          <cell r="D42">
            <v>514</v>
          </cell>
          <cell r="E42">
            <v>2687629</v>
          </cell>
          <cell r="F42">
            <v>1522333</v>
          </cell>
          <cell r="I42">
            <v>203</v>
          </cell>
          <cell r="J42">
            <v>114</v>
          </cell>
          <cell r="K42">
            <v>392881</v>
          </cell>
          <cell r="L42">
            <v>209116</v>
          </cell>
        </row>
        <row r="46">
          <cell r="C46">
            <v>7</v>
          </cell>
          <cell r="D46">
            <v>4</v>
          </cell>
          <cell r="E46">
            <v>49882</v>
          </cell>
          <cell r="F46">
            <v>24369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7</v>
          </cell>
          <cell r="D47">
            <v>4</v>
          </cell>
          <cell r="E47">
            <v>49882</v>
          </cell>
          <cell r="F47">
            <v>24369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1</v>
          </cell>
          <cell r="D49">
            <v>0</v>
          </cell>
          <cell r="E49">
            <v>11551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2</v>
          </cell>
          <cell r="D50">
            <v>0</v>
          </cell>
          <cell r="E50">
            <v>14945</v>
          </cell>
          <cell r="F50">
            <v>0</v>
          </cell>
          <cell r="I50">
            <v>2</v>
          </cell>
          <cell r="J50">
            <v>0</v>
          </cell>
          <cell r="K50">
            <v>14945</v>
          </cell>
          <cell r="L50">
            <v>14945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>
            <v>281</v>
          </cell>
          <cell r="D53">
            <v>169</v>
          </cell>
          <cell r="E53">
            <v>1227017</v>
          </cell>
          <cell r="F53">
            <v>730797</v>
          </cell>
          <cell r="I53">
            <v>17</v>
          </cell>
          <cell r="J53">
            <v>11</v>
          </cell>
          <cell r="K53">
            <v>48032</v>
          </cell>
          <cell r="L53">
            <v>31886</v>
          </cell>
        </row>
        <row r="54">
          <cell r="C54">
            <v>154</v>
          </cell>
          <cell r="D54">
            <v>154</v>
          </cell>
          <cell r="E54">
            <v>679968</v>
          </cell>
          <cell r="F54">
            <v>679968</v>
          </cell>
          <cell r="I54">
            <v>11</v>
          </cell>
          <cell r="J54">
            <v>11</v>
          </cell>
          <cell r="K54">
            <v>31886</v>
          </cell>
          <cell r="L54">
            <v>31886</v>
          </cell>
        </row>
        <row r="55">
          <cell r="C55">
            <v>73</v>
          </cell>
          <cell r="D55">
            <v>24</v>
          </cell>
          <cell r="E55">
            <v>250171</v>
          </cell>
          <cell r="F55">
            <v>88937</v>
          </cell>
          <cell r="I55">
            <v>19</v>
          </cell>
          <cell r="J55">
            <v>4</v>
          </cell>
          <cell r="K55">
            <v>60395</v>
          </cell>
          <cell r="L55">
            <v>13358</v>
          </cell>
        </row>
        <row r="56">
          <cell r="C56">
            <v>1793</v>
          </cell>
          <cell r="D56">
            <v>1793</v>
          </cell>
          <cell r="E56">
            <v>6502751</v>
          </cell>
          <cell r="F56">
            <v>6502751</v>
          </cell>
          <cell r="I56">
            <v>207</v>
          </cell>
          <cell r="J56">
            <v>207</v>
          </cell>
          <cell r="K56">
            <v>562897</v>
          </cell>
          <cell r="L56">
            <v>562897</v>
          </cell>
        </row>
        <row r="57">
          <cell r="C57">
            <v>872</v>
          </cell>
          <cell r="D57">
            <v>872</v>
          </cell>
          <cell r="E57">
            <v>2898808</v>
          </cell>
          <cell r="F57">
            <v>2898808</v>
          </cell>
          <cell r="I57">
            <v>241</v>
          </cell>
          <cell r="J57">
            <v>241</v>
          </cell>
          <cell r="K57">
            <v>647260</v>
          </cell>
          <cell r="L57">
            <v>647260</v>
          </cell>
        </row>
        <row r="58">
          <cell r="C58">
            <v>13</v>
          </cell>
          <cell r="D58">
            <v>13</v>
          </cell>
          <cell r="E58">
            <v>37012</v>
          </cell>
          <cell r="F58">
            <v>37012</v>
          </cell>
          <cell r="I58">
            <v>3</v>
          </cell>
          <cell r="J58">
            <v>3</v>
          </cell>
          <cell r="K58">
            <v>6200</v>
          </cell>
          <cell r="L58">
            <v>6200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1</v>
          </cell>
          <cell r="D65">
            <v>0</v>
          </cell>
          <cell r="E65">
            <v>1085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56</v>
          </cell>
          <cell r="D70">
            <v>23</v>
          </cell>
          <cell r="E70">
            <v>913780</v>
          </cell>
          <cell r="F70">
            <v>322845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>
            <v>20058</v>
          </cell>
          <cell r="D71">
            <v>14299</v>
          </cell>
          <cell r="E71">
            <v>116858907</v>
          </cell>
          <cell r="F71">
            <v>84729065</v>
          </cell>
          <cell r="I71">
            <v>1488</v>
          </cell>
          <cell r="J71">
            <v>867</v>
          </cell>
          <cell r="K71">
            <v>4402525</v>
          </cell>
          <cell r="L71">
            <v>2502207</v>
          </cell>
        </row>
        <row r="77">
          <cell r="C77">
            <v>2</v>
          </cell>
          <cell r="D77">
            <v>1</v>
          </cell>
          <cell r="E77">
            <v>14320</v>
          </cell>
          <cell r="F77">
            <v>7118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>
            <v>6</v>
          </cell>
          <cell r="D78">
            <v>0</v>
          </cell>
          <cell r="E78">
            <v>37617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>
            <v>15</v>
          </cell>
          <cell r="D79">
            <v>1</v>
          </cell>
          <cell r="E79">
            <v>68099</v>
          </cell>
          <cell r="F79">
            <v>4252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3</v>
          </cell>
          <cell r="D81">
            <v>0</v>
          </cell>
          <cell r="E81">
            <v>16991</v>
          </cell>
          <cell r="F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3">
          <cell r="C83">
            <v>446</v>
          </cell>
          <cell r="D83">
            <v>181</v>
          </cell>
          <cell r="E83">
            <v>2920676</v>
          </cell>
          <cell r="F83">
            <v>1216106</v>
          </cell>
          <cell r="I83">
            <v>31</v>
          </cell>
          <cell r="J83">
            <v>8</v>
          </cell>
          <cell r="K83">
            <v>161522</v>
          </cell>
          <cell r="L83">
            <v>42560</v>
          </cell>
        </row>
        <row r="84">
          <cell r="C84">
            <v>4399</v>
          </cell>
          <cell r="D84">
            <v>1902</v>
          </cell>
          <cell r="E84">
            <v>21922947</v>
          </cell>
          <cell r="F84">
            <v>9436367</v>
          </cell>
          <cell r="I84">
            <v>307</v>
          </cell>
          <cell r="J84">
            <v>129</v>
          </cell>
          <cell r="K84">
            <v>783723</v>
          </cell>
          <cell r="L84">
            <v>315756</v>
          </cell>
        </row>
        <row r="85">
          <cell r="C85">
            <v>1276</v>
          </cell>
          <cell r="D85">
            <v>564</v>
          </cell>
          <cell r="E85">
            <v>3765172</v>
          </cell>
          <cell r="F85">
            <v>1605139</v>
          </cell>
          <cell r="I85">
            <v>50</v>
          </cell>
          <cell r="J85">
            <v>25</v>
          </cell>
          <cell r="K85">
            <v>68053</v>
          </cell>
          <cell r="L85">
            <v>33710</v>
          </cell>
        </row>
        <row r="86">
          <cell r="C86">
            <v>3738</v>
          </cell>
          <cell r="D86">
            <v>1470</v>
          </cell>
          <cell r="E86">
            <v>17252496</v>
          </cell>
          <cell r="F86">
            <v>6842786</v>
          </cell>
          <cell r="I86">
            <v>244</v>
          </cell>
          <cell r="J86">
            <v>95</v>
          </cell>
          <cell r="K86">
            <v>636780</v>
          </cell>
          <cell r="L86">
            <v>226662</v>
          </cell>
        </row>
        <row r="87">
          <cell r="C87">
            <v>1999</v>
          </cell>
          <cell r="D87">
            <v>1669</v>
          </cell>
          <cell r="E87">
            <v>8534030</v>
          </cell>
          <cell r="F87">
            <v>7248143</v>
          </cell>
          <cell r="I87">
            <v>174</v>
          </cell>
          <cell r="J87">
            <v>142</v>
          </cell>
          <cell r="K87">
            <v>735333</v>
          </cell>
          <cell r="L87">
            <v>621973</v>
          </cell>
        </row>
        <row r="89">
          <cell r="C89">
            <v>1087</v>
          </cell>
          <cell r="E89">
            <v>3495256</v>
          </cell>
          <cell r="I89">
            <v>70</v>
          </cell>
          <cell r="K89">
            <v>182687</v>
          </cell>
        </row>
        <row r="90">
          <cell r="C90">
            <v>1056</v>
          </cell>
          <cell r="E90">
            <v>2496618</v>
          </cell>
          <cell r="I90">
            <v>77</v>
          </cell>
          <cell r="K90">
            <v>173761</v>
          </cell>
        </row>
        <row r="91">
          <cell r="C91">
            <v>753</v>
          </cell>
          <cell r="E91">
            <v>1563065</v>
          </cell>
          <cell r="I91">
            <v>94</v>
          </cell>
          <cell r="K91">
            <v>208683</v>
          </cell>
        </row>
        <row r="92">
          <cell r="C92">
            <v>523</v>
          </cell>
          <cell r="E92">
            <v>979091</v>
          </cell>
          <cell r="I92">
            <v>75</v>
          </cell>
          <cell r="K92">
            <v>170202</v>
          </cell>
        </row>
        <row r="93">
          <cell r="C93">
            <v>1750</v>
          </cell>
          <cell r="D93">
            <v>1022</v>
          </cell>
          <cell r="E93">
            <v>7547910</v>
          </cell>
          <cell r="F93">
            <v>4519467</v>
          </cell>
          <cell r="I93">
            <v>158</v>
          </cell>
          <cell r="J93">
            <v>102</v>
          </cell>
          <cell r="K93">
            <v>667646</v>
          </cell>
          <cell r="L93">
            <v>436667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>
            <v>14</v>
          </cell>
          <cell r="D98">
            <v>0</v>
          </cell>
          <cell r="E98">
            <v>81160</v>
          </cell>
          <cell r="F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>
            <v>47</v>
          </cell>
          <cell r="D99">
            <v>0</v>
          </cell>
          <cell r="E99">
            <v>251652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22</v>
          </cell>
          <cell r="D106">
            <v>0</v>
          </cell>
          <cell r="E106">
            <v>109427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D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39</v>
          </cell>
          <cell r="D108">
            <v>0</v>
          </cell>
          <cell r="E108">
            <v>223385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2</v>
          </cell>
          <cell r="D110">
            <v>2</v>
          </cell>
          <cell r="E110">
            <v>3000</v>
          </cell>
          <cell r="F110">
            <v>3000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>
            <v>2</v>
          </cell>
          <cell r="D111">
            <v>2</v>
          </cell>
          <cell r="E111">
            <v>3000</v>
          </cell>
          <cell r="F111">
            <v>3000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>
            <v>47</v>
          </cell>
          <cell r="D112">
            <v>1</v>
          </cell>
          <cell r="E112">
            <v>249875</v>
          </cell>
          <cell r="F112">
            <v>600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12">
          <cell r="C12">
            <v>352</v>
          </cell>
          <cell r="D12">
            <v>237</v>
          </cell>
          <cell r="E12">
            <v>443605.71</v>
          </cell>
          <cell r="F12">
            <v>299032.73</v>
          </cell>
          <cell r="I12">
            <v>213</v>
          </cell>
          <cell r="J12">
            <v>143</v>
          </cell>
          <cell r="K12">
            <v>264560</v>
          </cell>
          <cell r="L12">
            <v>174026.97</v>
          </cell>
        </row>
        <row r="13">
          <cell r="C13">
            <v>243</v>
          </cell>
          <cell r="D13">
            <v>160</v>
          </cell>
          <cell r="E13">
            <v>309655.75</v>
          </cell>
          <cell r="F13">
            <v>202409.05</v>
          </cell>
          <cell r="I13">
            <v>145</v>
          </cell>
          <cell r="J13">
            <v>96</v>
          </cell>
          <cell r="K13">
            <v>181312.2</v>
          </cell>
          <cell r="L13">
            <v>117948.47</v>
          </cell>
        </row>
        <row r="14">
          <cell r="C14">
            <v>433</v>
          </cell>
          <cell r="D14">
            <v>275</v>
          </cell>
          <cell r="E14">
            <v>759927.12</v>
          </cell>
          <cell r="F14">
            <v>482719.31</v>
          </cell>
          <cell r="I14">
            <v>213</v>
          </cell>
          <cell r="J14">
            <v>138</v>
          </cell>
          <cell r="K14">
            <v>378925.15</v>
          </cell>
          <cell r="L14">
            <v>245223.01</v>
          </cell>
        </row>
        <row r="15">
          <cell r="C15">
            <v>275</v>
          </cell>
          <cell r="D15">
            <v>152</v>
          </cell>
          <cell r="E15">
            <v>483305.45</v>
          </cell>
          <cell r="F15">
            <v>267944.98</v>
          </cell>
          <cell r="I15">
            <v>138</v>
          </cell>
          <cell r="J15">
            <v>82</v>
          </cell>
          <cell r="K15">
            <v>247266.69</v>
          </cell>
          <cell r="L15">
            <v>147344.89000000001</v>
          </cell>
        </row>
        <row r="16">
          <cell r="C16">
            <v>4234</v>
          </cell>
          <cell r="D16">
            <v>3005</v>
          </cell>
          <cell r="E16">
            <v>11124382.359999999</v>
          </cell>
          <cell r="F16">
            <v>7854017.29</v>
          </cell>
          <cell r="I16">
            <v>2067</v>
          </cell>
          <cell r="J16">
            <v>1319</v>
          </cell>
          <cell r="K16">
            <v>5222026.5</v>
          </cell>
          <cell r="L16">
            <v>3266970.27</v>
          </cell>
        </row>
        <row r="17">
          <cell r="C17">
            <v>3288</v>
          </cell>
          <cell r="D17">
            <v>2286</v>
          </cell>
          <cell r="E17">
            <v>8016518.6400000006</v>
          </cell>
          <cell r="F17">
            <v>5807192.1799999997</v>
          </cell>
          <cell r="I17">
            <v>1647</v>
          </cell>
          <cell r="J17">
            <v>1031</v>
          </cell>
          <cell r="K17">
            <v>3873200.55</v>
          </cell>
          <cell r="L17">
            <v>2264373.33</v>
          </cell>
        </row>
        <row r="18">
          <cell r="C18">
            <v>7987</v>
          </cell>
          <cell r="D18">
            <v>5079</v>
          </cell>
          <cell r="E18">
            <v>28111840.73</v>
          </cell>
          <cell r="F18">
            <v>17792736.219999999</v>
          </cell>
          <cell r="I18">
            <v>589</v>
          </cell>
          <cell r="J18">
            <v>259</v>
          </cell>
          <cell r="K18">
            <v>2014673.38</v>
          </cell>
          <cell r="L18">
            <v>889433.36</v>
          </cell>
        </row>
        <row r="19">
          <cell r="C19">
            <v>6060</v>
          </cell>
          <cell r="D19">
            <v>3800</v>
          </cell>
          <cell r="E19">
            <v>21322160.600000001</v>
          </cell>
          <cell r="F19">
            <v>13303566.279999999</v>
          </cell>
          <cell r="I19">
            <v>402</v>
          </cell>
          <cell r="J19">
            <v>177</v>
          </cell>
          <cell r="K19">
            <v>1372021.53</v>
          </cell>
          <cell r="L19">
            <v>605863.24</v>
          </cell>
        </row>
        <row r="20">
          <cell r="C20">
            <v>5993</v>
          </cell>
          <cell r="D20">
            <v>3833</v>
          </cell>
          <cell r="E20">
            <v>26776530.969999999</v>
          </cell>
          <cell r="F20">
            <v>17146434.82</v>
          </cell>
          <cell r="I20">
            <v>238</v>
          </cell>
          <cell r="J20">
            <v>119</v>
          </cell>
          <cell r="K20">
            <v>1063872.33</v>
          </cell>
          <cell r="L20">
            <v>533185.62</v>
          </cell>
        </row>
        <row r="21">
          <cell r="C21">
            <v>4345</v>
          </cell>
          <cell r="D21">
            <v>2786</v>
          </cell>
          <cell r="E21">
            <v>19409284.91</v>
          </cell>
          <cell r="F21">
            <v>12467594.140000001</v>
          </cell>
          <cell r="I21">
            <v>155</v>
          </cell>
          <cell r="J21">
            <v>71</v>
          </cell>
          <cell r="K21">
            <v>692664.51</v>
          </cell>
          <cell r="L21">
            <v>317334.74</v>
          </cell>
        </row>
        <row r="22">
          <cell r="C22">
            <v>24792</v>
          </cell>
          <cell r="D22">
            <v>17770</v>
          </cell>
          <cell r="E22">
            <v>172924146.86000001</v>
          </cell>
          <cell r="F22">
            <v>122785189.75</v>
          </cell>
          <cell r="I22">
            <v>225</v>
          </cell>
          <cell r="J22">
            <v>79</v>
          </cell>
          <cell r="K22">
            <v>1388251.84</v>
          </cell>
          <cell r="L22">
            <v>463713.45</v>
          </cell>
        </row>
        <row r="23">
          <cell r="C23">
            <v>17877</v>
          </cell>
          <cell r="D23">
            <v>12971</v>
          </cell>
          <cell r="E23">
            <v>124073424.39</v>
          </cell>
          <cell r="F23">
            <v>89418058.969999999</v>
          </cell>
          <cell r="I23">
            <v>139</v>
          </cell>
          <cell r="J23">
            <v>44</v>
          </cell>
          <cell r="K23">
            <v>847019.32000000007</v>
          </cell>
          <cell r="L23">
            <v>246799.72999999998</v>
          </cell>
        </row>
        <row r="24">
          <cell r="C24">
            <v>1353</v>
          </cell>
          <cell r="D24">
            <v>501</v>
          </cell>
          <cell r="E24">
            <v>15337207.93</v>
          </cell>
          <cell r="F24">
            <v>5619423.9100000001</v>
          </cell>
          <cell r="I24">
            <v>10</v>
          </cell>
          <cell r="J24">
            <v>3</v>
          </cell>
          <cell r="K24">
            <v>108589</v>
          </cell>
          <cell r="L24">
            <v>33048</v>
          </cell>
        </row>
        <row r="25">
          <cell r="C25">
            <v>642</v>
          </cell>
          <cell r="D25">
            <v>266</v>
          </cell>
          <cell r="E25">
            <v>7116339.46</v>
          </cell>
          <cell r="F25">
            <v>2920024.71</v>
          </cell>
          <cell r="I25">
            <v>6</v>
          </cell>
          <cell r="J25">
            <v>2</v>
          </cell>
          <cell r="K25">
            <v>66930</v>
          </cell>
          <cell r="L25">
            <v>22227</v>
          </cell>
        </row>
        <row r="26">
          <cell r="C26">
            <v>84</v>
          </cell>
          <cell r="D26">
            <v>23</v>
          </cell>
          <cell r="E26">
            <v>1402829.74</v>
          </cell>
          <cell r="F26">
            <v>389931.82</v>
          </cell>
          <cell r="I26">
            <v>1</v>
          </cell>
          <cell r="J26">
            <v>0</v>
          </cell>
          <cell r="K26">
            <v>15461</v>
          </cell>
          <cell r="L26">
            <v>0</v>
          </cell>
        </row>
        <row r="27">
          <cell r="C27">
            <v>27</v>
          </cell>
          <cell r="D27">
            <v>8</v>
          </cell>
          <cell r="E27">
            <v>452174.25</v>
          </cell>
          <cell r="F27">
            <v>135564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21</v>
          </cell>
          <cell r="D28">
            <v>4</v>
          </cell>
          <cell r="E28">
            <v>476040.23</v>
          </cell>
          <cell r="F28">
            <v>87590.59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3</v>
          </cell>
          <cell r="D29">
            <v>0</v>
          </cell>
          <cell r="E29">
            <v>69171.399999999994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3</v>
          </cell>
          <cell r="D30">
            <v>0</v>
          </cell>
          <cell r="E30">
            <v>95365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1</v>
          </cell>
          <cell r="D31">
            <v>0</v>
          </cell>
          <cell r="E31">
            <v>33843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1</v>
          </cell>
          <cell r="D32">
            <v>0</v>
          </cell>
          <cell r="E32">
            <v>50480.59</v>
          </cell>
          <cell r="F32">
            <v>0</v>
          </cell>
          <cell r="I32">
            <v>1</v>
          </cell>
          <cell r="J32">
            <v>0</v>
          </cell>
          <cell r="K32">
            <v>50481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5514</v>
          </cell>
          <cell r="D36">
            <v>3786</v>
          </cell>
          <cell r="E36">
            <v>20624594.710000001</v>
          </cell>
          <cell r="F36">
            <v>13780315.219999999</v>
          </cell>
          <cell r="I36">
            <v>1419</v>
          </cell>
          <cell r="J36">
            <v>764</v>
          </cell>
          <cell r="K36">
            <v>4557124.04</v>
          </cell>
          <cell r="L36">
            <v>2274546.83</v>
          </cell>
        </row>
        <row r="37">
          <cell r="C37">
            <v>559</v>
          </cell>
          <cell r="D37">
            <v>306</v>
          </cell>
          <cell r="E37">
            <v>1141870.0899999999</v>
          </cell>
          <cell r="F37">
            <v>597710.6</v>
          </cell>
          <cell r="I37">
            <v>245</v>
          </cell>
          <cell r="J37">
            <v>136</v>
          </cell>
          <cell r="K37">
            <v>413123</v>
          </cell>
          <cell r="L37">
            <v>221791</v>
          </cell>
        </row>
        <row r="38">
          <cell r="C38">
            <v>8</v>
          </cell>
          <cell r="D38">
            <v>2</v>
          </cell>
          <cell r="E38">
            <v>30732</v>
          </cell>
          <cell r="F38">
            <v>1730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5</v>
          </cell>
          <cell r="D39">
            <v>2</v>
          </cell>
          <cell r="E39">
            <v>5712</v>
          </cell>
          <cell r="F39">
            <v>1730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1700</v>
          </cell>
          <cell r="D40">
            <v>1156</v>
          </cell>
          <cell r="E40">
            <v>5155233.3900000006</v>
          </cell>
          <cell r="F40">
            <v>3523751.76</v>
          </cell>
          <cell r="I40">
            <v>411</v>
          </cell>
          <cell r="J40">
            <v>265</v>
          </cell>
          <cell r="K40">
            <v>806556.02</v>
          </cell>
          <cell r="L40">
            <v>499436.25</v>
          </cell>
        </row>
        <row r="44">
          <cell r="C44">
            <v>899</v>
          </cell>
          <cell r="D44">
            <v>22</v>
          </cell>
          <cell r="E44">
            <v>5283559.96</v>
          </cell>
          <cell r="F44">
            <v>116075</v>
          </cell>
          <cell r="I44">
            <v>68</v>
          </cell>
          <cell r="J44">
            <v>0</v>
          </cell>
          <cell r="K44">
            <v>254474.04</v>
          </cell>
          <cell r="L44">
            <v>0</v>
          </cell>
        </row>
        <row r="45">
          <cell r="C45">
            <v>575</v>
          </cell>
          <cell r="D45">
            <v>21</v>
          </cell>
          <cell r="E45">
            <v>3551926.96</v>
          </cell>
          <cell r="F45">
            <v>111411</v>
          </cell>
          <cell r="I45">
            <v>50</v>
          </cell>
          <cell r="J45">
            <v>0</v>
          </cell>
          <cell r="K45">
            <v>188978.04</v>
          </cell>
          <cell r="L45">
            <v>0</v>
          </cell>
        </row>
        <row r="46">
          <cell r="C46">
            <v>1</v>
          </cell>
          <cell r="D46">
            <v>0</v>
          </cell>
          <cell r="E46">
            <v>2788</v>
          </cell>
          <cell r="F46">
            <v>0</v>
          </cell>
          <cell r="I46">
            <v>1</v>
          </cell>
          <cell r="J46">
            <v>0</v>
          </cell>
          <cell r="K46">
            <v>2788</v>
          </cell>
          <cell r="L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585</v>
          </cell>
          <cell r="D51">
            <v>406</v>
          </cell>
          <cell r="E51">
            <v>2693146</v>
          </cell>
          <cell r="F51">
            <v>1844686</v>
          </cell>
          <cell r="I51">
            <v>75</v>
          </cell>
          <cell r="J51">
            <v>48</v>
          </cell>
          <cell r="K51">
            <v>220345</v>
          </cell>
          <cell r="L51">
            <v>134039</v>
          </cell>
        </row>
        <row r="52">
          <cell r="C52">
            <v>360</v>
          </cell>
          <cell r="D52">
            <v>360</v>
          </cell>
          <cell r="E52">
            <v>1646074</v>
          </cell>
          <cell r="F52">
            <v>1646074</v>
          </cell>
          <cell r="I52">
            <v>41</v>
          </cell>
          <cell r="J52">
            <v>41</v>
          </cell>
          <cell r="K52">
            <v>108894</v>
          </cell>
          <cell r="L52">
            <v>108894</v>
          </cell>
        </row>
        <row r="53">
          <cell r="C53">
            <v>3342</v>
          </cell>
          <cell r="D53">
            <v>1534</v>
          </cell>
          <cell r="E53">
            <v>11615536.190000001</v>
          </cell>
          <cell r="F53">
            <v>4976027.7300000004</v>
          </cell>
          <cell r="I53">
            <v>1215</v>
          </cell>
          <cell r="J53">
            <v>548</v>
          </cell>
          <cell r="K53">
            <v>3825637.79</v>
          </cell>
          <cell r="L53">
            <v>1634648.5</v>
          </cell>
        </row>
        <row r="54">
          <cell r="C54">
            <v>3860</v>
          </cell>
          <cell r="D54">
            <v>3860</v>
          </cell>
          <cell r="E54">
            <v>14074791</v>
          </cell>
          <cell r="F54">
            <v>14074791</v>
          </cell>
          <cell r="I54">
            <v>511</v>
          </cell>
          <cell r="J54">
            <v>511</v>
          </cell>
          <cell r="K54">
            <v>1367879</v>
          </cell>
          <cell r="L54">
            <v>1367879</v>
          </cell>
        </row>
        <row r="55">
          <cell r="C55">
            <v>2770</v>
          </cell>
          <cell r="D55">
            <v>2770</v>
          </cell>
          <cell r="E55">
            <v>9948886</v>
          </cell>
          <cell r="F55">
            <v>9948886</v>
          </cell>
          <cell r="I55">
            <v>458</v>
          </cell>
          <cell r="J55">
            <v>458</v>
          </cell>
          <cell r="K55">
            <v>1227252</v>
          </cell>
          <cell r="L55">
            <v>1227252</v>
          </cell>
        </row>
        <row r="56">
          <cell r="C56">
            <v>20</v>
          </cell>
          <cell r="D56">
            <v>20</v>
          </cell>
          <cell r="E56">
            <v>37343.599999999999</v>
          </cell>
          <cell r="F56">
            <v>37343.599999999999</v>
          </cell>
          <cell r="I56">
            <v>4</v>
          </cell>
          <cell r="J56">
            <v>4</v>
          </cell>
          <cell r="K56">
            <v>6419</v>
          </cell>
          <cell r="L56">
            <v>6419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56</v>
          </cell>
          <cell r="D59">
            <v>1</v>
          </cell>
          <cell r="E59">
            <v>337100</v>
          </cell>
          <cell r="F59">
            <v>7029</v>
          </cell>
          <cell r="I59">
            <v>3</v>
          </cell>
          <cell r="J59">
            <v>0</v>
          </cell>
          <cell r="K59">
            <v>9617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21</v>
          </cell>
          <cell r="D63">
            <v>8</v>
          </cell>
          <cell r="E63">
            <v>70627</v>
          </cell>
          <cell r="F63">
            <v>13630</v>
          </cell>
          <cell r="I63">
            <v>4</v>
          </cell>
          <cell r="J63">
            <v>1</v>
          </cell>
          <cell r="K63">
            <v>15297</v>
          </cell>
          <cell r="L63">
            <v>1417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40</v>
          </cell>
          <cell r="D68">
            <v>17</v>
          </cell>
          <cell r="E68">
            <v>706101</v>
          </cell>
          <cell r="F68">
            <v>264629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32761</v>
          </cell>
          <cell r="D69">
            <v>22429</v>
          </cell>
          <cell r="E69">
            <v>181285877.84999999</v>
          </cell>
          <cell r="F69">
            <v>124522354.31</v>
          </cell>
          <cell r="I69">
            <v>2632</v>
          </cell>
          <cell r="J69">
            <v>1503</v>
          </cell>
          <cell r="K69">
            <v>7280414.7999999998</v>
          </cell>
          <cell r="L69">
            <v>3721891.4</v>
          </cell>
        </row>
        <row r="75">
          <cell r="C75">
            <v>4</v>
          </cell>
          <cell r="D75">
            <v>0</v>
          </cell>
          <cell r="E75">
            <v>34250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49</v>
          </cell>
          <cell r="D76">
            <v>1</v>
          </cell>
          <cell r="E76">
            <v>354864</v>
          </cell>
          <cell r="F76">
            <v>7029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13</v>
          </cell>
          <cell r="D77">
            <v>0</v>
          </cell>
          <cell r="E77">
            <v>62437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2</v>
          </cell>
          <cell r="D79">
            <v>0</v>
          </cell>
          <cell r="E79">
            <v>17798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929</v>
          </cell>
          <cell r="D81">
            <v>389</v>
          </cell>
          <cell r="E81">
            <v>6243323</v>
          </cell>
          <cell r="F81">
            <v>2641818</v>
          </cell>
          <cell r="I81">
            <v>54</v>
          </cell>
          <cell r="J81">
            <v>20</v>
          </cell>
          <cell r="K81">
            <v>294915</v>
          </cell>
          <cell r="L81">
            <v>112518</v>
          </cell>
        </row>
        <row r="82">
          <cell r="C82">
            <v>10827</v>
          </cell>
          <cell r="D82">
            <v>5396</v>
          </cell>
          <cell r="E82">
            <v>55632291</v>
          </cell>
          <cell r="F82">
            <v>27041083</v>
          </cell>
          <cell r="I82">
            <v>761</v>
          </cell>
          <cell r="J82">
            <v>394</v>
          </cell>
          <cell r="K82">
            <v>1874320</v>
          </cell>
          <cell r="L82">
            <v>954559.4</v>
          </cell>
        </row>
        <row r="83">
          <cell r="C83">
            <v>2318</v>
          </cell>
          <cell r="D83">
            <v>1011</v>
          </cell>
          <cell r="E83">
            <v>6603121</v>
          </cell>
          <cell r="F83">
            <v>2766590</v>
          </cell>
          <cell r="I83">
            <v>188</v>
          </cell>
          <cell r="J83">
            <v>97</v>
          </cell>
          <cell r="K83">
            <v>234040.8</v>
          </cell>
          <cell r="L83">
            <v>122995.4</v>
          </cell>
        </row>
        <row r="84">
          <cell r="C84">
            <v>9475</v>
          </cell>
          <cell r="D84">
            <v>4351</v>
          </cell>
          <cell r="E84">
            <v>45252668</v>
          </cell>
          <cell r="F84">
            <v>20451527</v>
          </cell>
          <cell r="I84">
            <v>710</v>
          </cell>
          <cell r="J84">
            <v>352</v>
          </cell>
          <cell r="K84">
            <v>1688491.17</v>
          </cell>
          <cell r="L84">
            <v>808248.89</v>
          </cell>
        </row>
        <row r="85">
          <cell r="C85">
            <v>2994</v>
          </cell>
          <cell r="D85">
            <v>2425</v>
          </cell>
          <cell r="E85">
            <v>13482923</v>
          </cell>
          <cell r="F85">
            <v>11092384</v>
          </cell>
          <cell r="I85">
            <v>279</v>
          </cell>
          <cell r="J85">
            <v>219</v>
          </cell>
          <cell r="K85">
            <v>1148775</v>
          </cell>
          <cell r="L85">
            <v>940692</v>
          </cell>
        </row>
        <row r="87">
          <cell r="C87">
            <v>1839</v>
          </cell>
          <cell r="E87">
            <v>6577460</v>
          </cell>
          <cell r="I87">
            <v>149</v>
          </cell>
          <cell r="K87">
            <v>441934</v>
          </cell>
        </row>
        <row r="88">
          <cell r="C88">
            <v>1346</v>
          </cell>
          <cell r="E88">
            <v>3463560</v>
          </cell>
          <cell r="I88">
            <v>118</v>
          </cell>
          <cell r="K88">
            <v>249229</v>
          </cell>
        </row>
        <row r="89">
          <cell r="C89">
            <v>989</v>
          </cell>
          <cell r="E89">
            <v>2185800</v>
          </cell>
          <cell r="I89">
            <v>126</v>
          </cell>
          <cell r="K89">
            <v>230247</v>
          </cell>
        </row>
        <row r="90">
          <cell r="C90">
            <v>618</v>
          </cell>
          <cell r="E90">
            <v>1256103</v>
          </cell>
          <cell r="I90">
            <v>123</v>
          </cell>
          <cell r="K90">
            <v>227365</v>
          </cell>
        </row>
        <row r="91">
          <cell r="C91">
            <v>2025</v>
          </cell>
          <cell r="D91">
            <v>1616</v>
          </cell>
          <cell r="E91">
            <v>9209425</v>
          </cell>
          <cell r="F91">
            <v>7310439</v>
          </cell>
          <cell r="I91">
            <v>179</v>
          </cell>
          <cell r="J91">
            <v>154</v>
          </cell>
          <cell r="K91">
            <v>739044</v>
          </cell>
          <cell r="L91">
            <v>665914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48</v>
          </cell>
          <cell r="D96">
            <v>0</v>
          </cell>
          <cell r="E96">
            <v>288627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87</v>
          </cell>
          <cell r="D97">
            <v>0</v>
          </cell>
          <cell r="E97">
            <v>516748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2</v>
          </cell>
          <cell r="D103">
            <v>0</v>
          </cell>
          <cell r="E103">
            <v>11385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28</v>
          </cell>
          <cell r="D104">
            <v>0</v>
          </cell>
          <cell r="E104">
            <v>170727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22</v>
          </cell>
          <cell r="D105">
            <v>0</v>
          </cell>
          <cell r="E105">
            <v>112980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83</v>
          </cell>
          <cell r="D106">
            <v>0</v>
          </cell>
          <cell r="E106">
            <v>510283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6</v>
          </cell>
          <cell r="D108">
            <v>6</v>
          </cell>
          <cell r="E108">
            <v>1800</v>
          </cell>
          <cell r="F108">
            <v>1800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6</v>
          </cell>
          <cell r="D109">
            <v>6</v>
          </cell>
          <cell r="E109">
            <v>1800</v>
          </cell>
          <cell r="F109">
            <v>1800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96</v>
          </cell>
          <cell r="D110">
            <v>0</v>
          </cell>
          <cell r="E110">
            <v>542047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4">
        <row r="12">
          <cell r="C12">
            <v>1527</v>
          </cell>
          <cell r="D12">
            <v>859</v>
          </cell>
          <cell r="E12">
            <v>1764158.3399999999</v>
          </cell>
          <cell r="F12">
            <v>1030716.59</v>
          </cell>
          <cell r="I12">
            <v>866</v>
          </cell>
          <cell r="J12">
            <v>516</v>
          </cell>
          <cell r="K12">
            <v>972849.67999999993</v>
          </cell>
          <cell r="L12">
            <v>605542.21</v>
          </cell>
        </row>
        <row r="13">
          <cell r="C13">
            <v>1236</v>
          </cell>
          <cell r="D13">
            <v>674</v>
          </cell>
          <cell r="E13">
            <v>1430281.3399999999</v>
          </cell>
          <cell r="F13">
            <v>809863.59</v>
          </cell>
          <cell r="I13">
            <v>713</v>
          </cell>
          <cell r="J13">
            <v>414</v>
          </cell>
          <cell r="K13">
            <v>802918.67999999993</v>
          </cell>
          <cell r="L13">
            <v>489027.20999999996</v>
          </cell>
        </row>
        <row r="14">
          <cell r="C14">
            <v>2244</v>
          </cell>
          <cell r="D14">
            <v>1488</v>
          </cell>
          <cell r="E14">
            <v>3976723.22</v>
          </cell>
          <cell r="F14">
            <v>2643661.0099999998</v>
          </cell>
          <cell r="I14">
            <v>918</v>
          </cell>
          <cell r="J14">
            <v>606</v>
          </cell>
          <cell r="K14">
            <v>1611377.37</v>
          </cell>
          <cell r="L14">
            <v>1066315.1099999999</v>
          </cell>
        </row>
        <row r="15">
          <cell r="C15">
            <v>1832</v>
          </cell>
          <cell r="D15">
            <v>1217</v>
          </cell>
          <cell r="E15">
            <v>3244988.22</v>
          </cell>
          <cell r="F15">
            <v>2161916.0099999998</v>
          </cell>
          <cell r="I15">
            <v>749</v>
          </cell>
          <cell r="J15">
            <v>487</v>
          </cell>
          <cell r="K15">
            <v>1315844.3700000001</v>
          </cell>
          <cell r="L15">
            <v>856563.11</v>
          </cell>
        </row>
        <row r="16">
          <cell r="C16">
            <v>8191</v>
          </cell>
          <cell r="D16">
            <v>5750</v>
          </cell>
          <cell r="E16">
            <v>20899893.140000001</v>
          </cell>
          <cell r="F16">
            <v>14648062.800000001</v>
          </cell>
          <cell r="I16">
            <v>2511</v>
          </cell>
          <cell r="J16">
            <v>1685</v>
          </cell>
          <cell r="K16">
            <v>6319845.5300000003</v>
          </cell>
          <cell r="L16">
            <v>4221535.9400000004</v>
          </cell>
        </row>
        <row r="17">
          <cell r="C17">
            <v>6821</v>
          </cell>
          <cell r="D17">
            <v>4737</v>
          </cell>
          <cell r="E17">
            <v>17407882.140000001</v>
          </cell>
          <cell r="F17">
            <v>12072282.800000001</v>
          </cell>
          <cell r="I17">
            <v>2096</v>
          </cell>
          <cell r="J17">
            <v>1413</v>
          </cell>
          <cell r="K17">
            <v>5277340.53</v>
          </cell>
          <cell r="L17">
            <v>3486977.9400000004</v>
          </cell>
        </row>
        <row r="18">
          <cell r="C18">
            <v>12062</v>
          </cell>
          <cell r="D18">
            <v>8393</v>
          </cell>
          <cell r="E18">
            <v>42408936.297000006</v>
          </cell>
          <cell r="F18">
            <v>29495306.090000004</v>
          </cell>
          <cell r="I18">
            <v>1290</v>
          </cell>
          <cell r="J18">
            <v>683</v>
          </cell>
          <cell r="K18">
            <v>4383150.92</v>
          </cell>
          <cell r="L18">
            <v>2318745.33</v>
          </cell>
        </row>
        <row r="19">
          <cell r="C19">
            <v>10116</v>
          </cell>
          <cell r="D19">
            <v>6936</v>
          </cell>
          <cell r="E19">
            <v>35562717.707000002</v>
          </cell>
          <cell r="F19">
            <v>24354472.5</v>
          </cell>
          <cell r="I19">
            <v>1072</v>
          </cell>
          <cell r="J19">
            <v>557</v>
          </cell>
          <cell r="K19">
            <v>3641412.92</v>
          </cell>
          <cell r="L19">
            <v>1891832.33</v>
          </cell>
        </row>
        <row r="20">
          <cell r="C20">
            <v>11075</v>
          </cell>
          <cell r="D20">
            <v>7522</v>
          </cell>
          <cell r="E20">
            <v>49545753.460000001</v>
          </cell>
          <cell r="F20">
            <v>33715930.579999998</v>
          </cell>
          <cell r="I20">
            <v>599</v>
          </cell>
          <cell r="J20">
            <v>371</v>
          </cell>
          <cell r="K20">
            <v>2685316.0300000003</v>
          </cell>
          <cell r="L20">
            <v>1667470.68</v>
          </cell>
        </row>
        <row r="21">
          <cell r="C21">
            <v>9235</v>
          </cell>
          <cell r="D21">
            <v>6193</v>
          </cell>
          <cell r="E21">
            <v>41325070.090000004</v>
          </cell>
          <cell r="F21">
            <v>27743477.060000002</v>
          </cell>
          <cell r="I21">
            <v>496</v>
          </cell>
          <cell r="J21">
            <v>288</v>
          </cell>
          <cell r="K21">
            <v>2222640.0300000003</v>
          </cell>
          <cell r="L21">
            <v>1291983.68</v>
          </cell>
        </row>
        <row r="22">
          <cell r="C22">
            <v>43657</v>
          </cell>
          <cell r="D22">
            <v>33231</v>
          </cell>
          <cell r="E22">
            <v>314372853.22800004</v>
          </cell>
          <cell r="F22">
            <v>239728236.454</v>
          </cell>
          <cell r="I22">
            <v>697</v>
          </cell>
          <cell r="J22">
            <v>339</v>
          </cell>
          <cell r="K22">
            <v>4491917.82</v>
          </cell>
          <cell r="L22">
            <v>2064388</v>
          </cell>
        </row>
        <row r="23">
          <cell r="C23">
            <v>35213</v>
          </cell>
          <cell r="D23">
            <v>26640</v>
          </cell>
          <cell r="E23">
            <v>252227722.67800003</v>
          </cell>
          <cell r="F23">
            <v>190835810.90399998</v>
          </cell>
          <cell r="I23">
            <v>564</v>
          </cell>
          <cell r="J23">
            <v>277</v>
          </cell>
          <cell r="K23">
            <v>3625525.8200000003</v>
          </cell>
          <cell r="L23">
            <v>1671864</v>
          </cell>
        </row>
        <row r="24">
          <cell r="C24">
            <v>6903</v>
          </cell>
          <cell r="D24">
            <v>4157</v>
          </cell>
          <cell r="E24">
            <v>79645748.969999999</v>
          </cell>
          <cell r="F24">
            <v>47497153.829999998</v>
          </cell>
          <cell r="I24">
            <v>68</v>
          </cell>
          <cell r="J24">
            <v>18</v>
          </cell>
          <cell r="K24">
            <v>799713.85</v>
          </cell>
          <cell r="L24">
            <v>217264</v>
          </cell>
        </row>
        <row r="25">
          <cell r="C25">
            <v>4667</v>
          </cell>
          <cell r="D25">
            <v>2679</v>
          </cell>
          <cell r="E25">
            <v>53841945.969999999</v>
          </cell>
          <cell r="F25">
            <v>30576602.829999998</v>
          </cell>
          <cell r="I25">
            <v>54</v>
          </cell>
          <cell r="J25">
            <v>11</v>
          </cell>
          <cell r="K25">
            <v>632876.85</v>
          </cell>
          <cell r="L25">
            <v>130932</v>
          </cell>
        </row>
        <row r="26">
          <cell r="C26">
            <v>768</v>
          </cell>
          <cell r="D26">
            <v>327</v>
          </cell>
          <cell r="E26">
            <v>12875353.85</v>
          </cell>
          <cell r="F26">
            <v>5460886.0099999998</v>
          </cell>
          <cell r="I26">
            <v>5</v>
          </cell>
          <cell r="J26">
            <v>1</v>
          </cell>
          <cell r="K26">
            <v>83442</v>
          </cell>
          <cell r="L26">
            <v>15747</v>
          </cell>
        </row>
        <row r="27">
          <cell r="C27">
            <v>466</v>
          </cell>
          <cell r="D27">
            <v>195</v>
          </cell>
          <cell r="E27">
            <v>7784299.8499999996</v>
          </cell>
          <cell r="F27">
            <v>3240325.01</v>
          </cell>
          <cell r="I27">
            <v>4</v>
          </cell>
          <cell r="J27">
            <v>1</v>
          </cell>
          <cell r="K27">
            <v>64657</v>
          </cell>
          <cell r="L27">
            <v>15747</v>
          </cell>
        </row>
        <row r="28">
          <cell r="C28">
            <v>244</v>
          </cell>
          <cell r="D28">
            <v>76</v>
          </cell>
          <cell r="E28">
            <v>5780338.5999999996</v>
          </cell>
          <cell r="F28">
            <v>1735054.78</v>
          </cell>
          <cell r="I28">
            <v>3</v>
          </cell>
          <cell r="J28">
            <v>0</v>
          </cell>
          <cell r="K28">
            <v>69421</v>
          </cell>
          <cell r="L28">
            <v>0</v>
          </cell>
        </row>
        <row r="29">
          <cell r="C29">
            <v>163</v>
          </cell>
          <cell r="D29">
            <v>48</v>
          </cell>
          <cell r="E29">
            <v>4601720.5999999996</v>
          </cell>
          <cell r="F29">
            <v>1386658.78</v>
          </cell>
          <cell r="I29">
            <v>3</v>
          </cell>
          <cell r="J29">
            <v>0</v>
          </cell>
          <cell r="K29">
            <v>69421</v>
          </cell>
          <cell r="L29">
            <v>0</v>
          </cell>
        </row>
        <row r="30">
          <cell r="C30">
            <v>43</v>
          </cell>
          <cell r="D30">
            <v>9</v>
          </cell>
          <cell r="E30">
            <v>1606741</v>
          </cell>
          <cell r="F30">
            <v>371461</v>
          </cell>
          <cell r="I30">
            <v>2</v>
          </cell>
          <cell r="J30">
            <v>1</v>
          </cell>
          <cell r="K30">
            <v>75788</v>
          </cell>
          <cell r="L30">
            <v>43360</v>
          </cell>
        </row>
        <row r="31">
          <cell r="C31">
            <v>26</v>
          </cell>
          <cell r="D31">
            <v>4</v>
          </cell>
          <cell r="E31">
            <v>971752</v>
          </cell>
          <cell r="F31">
            <v>174693</v>
          </cell>
          <cell r="I31">
            <v>1</v>
          </cell>
          <cell r="J31">
            <v>1</v>
          </cell>
          <cell r="K31">
            <v>43360</v>
          </cell>
          <cell r="L31">
            <v>43360</v>
          </cell>
        </row>
        <row r="32">
          <cell r="C32">
            <v>9</v>
          </cell>
          <cell r="D32">
            <v>1</v>
          </cell>
          <cell r="E32">
            <v>589192</v>
          </cell>
          <cell r="F32">
            <v>74759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7</v>
          </cell>
          <cell r="D33">
            <v>1</v>
          </cell>
          <cell r="E33">
            <v>468044</v>
          </cell>
          <cell r="F33">
            <v>74759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3161</v>
          </cell>
          <cell r="D36">
            <v>2055</v>
          </cell>
          <cell r="E36">
            <v>16439668.16</v>
          </cell>
          <cell r="F36">
            <v>9571930.7199999988</v>
          </cell>
          <cell r="I36">
            <v>1072</v>
          </cell>
          <cell r="J36">
            <v>641</v>
          </cell>
          <cell r="K36">
            <v>5186205.88</v>
          </cell>
          <cell r="L36">
            <v>2839769.64</v>
          </cell>
        </row>
        <row r="37">
          <cell r="C37">
            <v>507</v>
          </cell>
          <cell r="D37">
            <v>237</v>
          </cell>
          <cell r="E37">
            <v>1134040.8199999998</v>
          </cell>
          <cell r="F37">
            <v>528372.54</v>
          </cell>
          <cell r="I37">
            <v>260</v>
          </cell>
          <cell r="J37">
            <v>120</v>
          </cell>
          <cell r="K37">
            <v>567297.67999999993</v>
          </cell>
          <cell r="L37">
            <v>261758.42</v>
          </cell>
        </row>
        <row r="38">
          <cell r="C38">
            <v>199</v>
          </cell>
          <cell r="D38">
            <v>75</v>
          </cell>
          <cell r="E38">
            <v>844543</v>
          </cell>
          <cell r="F38">
            <v>365707</v>
          </cell>
          <cell r="I38">
            <v>34</v>
          </cell>
          <cell r="J38">
            <v>11</v>
          </cell>
          <cell r="K38">
            <v>119206</v>
          </cell>
          <cell r="L38">
            <v>48238</v>
          </cell>
        </row>
        <row r="39">
          <cell r="C39">
            <v>36</v>
          </cell>
          <cell r="D39">
            <v>11</v>
          </cell>
          <cell r="E39">
            <v>47211</v>
          </cell>
          <cell r="F39">
            <v>16005</v>
          </cell>
          <cell r="I39">
            <v>11</v>
          </cell>
          <cell r="J39">
            <v>2</v>
          </cell>
          <cell r="K39">
            <v>11558</v>
          </cell>
          <cell r="L39">
            <v>1562</v>
          </cell>
        </row>
        <row r="40">
          <cell r="C40">
            <v>18606</v>
          </cell>
          <cell r="D40">
            <v>11308</v>
          </cell>
          <cell r="E40">
            <v>60106502.530000001</v>
          </cell>
          <cell r="F40">
            <v>36328423.07</v>
          </cell>
          <cell r="I40">
            <v>3246</v>
          </cell>
          <cell r="J40">
            <v>1991</v>
          </cell>
          <cell r="K40">
            <v>6950046.4699999997</v>
          </cell>
          <cell r="L40">
            <v>4136217.46</v>
          </cell>
        </row>
        <row r="44">
          <cell r="C44">
            <v>291</v>
          </cell>
          <cell r="D44">
            <v>98</v>
          </cell>
          <cell r="E44">
            <v>1983038.6</v>
          </cell>
          <cell r="F44">
            <v>566230</v>
          </cell>
          <cell r="I44">
            <v>41</v>
          </cell>
          <cell r="J44">
            <v>12</v>
          </cell>
          <cell r="K44">
            <v>221423</v>
          </cell>
          <cell r="L44">
            <v>56637</v>
          </cell>
        </row>
        <row r="45">
          <cell r="C45">
            <v>108</v>
          </cell>
          <cell r="D45">
            <v>49</v>
          </cell>
          <cell r="E45">
            <v>749857.6</v>
          </cell>
          <cell r="F45">
            <v>283012</v>
          </cell>
          <cell r="I45">
            <v>28</v>
          </cell>
          <cell r="J45">
            <v>7</v>
          </cell>
          <cell r="K45">
            <v>163654</v>
          </cell>
          <cell r="L45">
            <v>35127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25</v>
          </cell>
          <cell r="D47">
            <v>1</v>
          </cell>
          <cell r="E47">
            <v>259887</v>
          </cell>
          <cell r="F47">
            <v>7909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17</v>
          </cell>
          <cell r="D48">
            <v>1</v>
          </cell>
          <cell r="E48">
            <v>189101</v>
          </cell>
          <cell r="F48">
            <v>7909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2</v>
          </cell>
          <cell r="D50">
            <v>1</v>
          </cell>
          <cell r="E50">
            <v>16589</v>
          </cell>
          <cell r="F50">
            <v>7700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531</v>
          </cell>
          <cell r="D51">
            <v>324</v>
          </cell>
          <cell r="E51">
            <v>2495534.33</v>
          </cell>
          <cell r="F51">
            <v>1559828.62</v>
          </cell>
          <cell r="I51">
            <v>59</v>
          </cell>
          <cell r="J51">
            <v>36</v>
          </cell>
          <cell r="K51">
            <v>183843</v>
          </cell>
          <cell r="L51">
            <v>110523</v>
          </cell>
        </row>
        <row r="52">
          <cell r="C52">
            <v>286</v>
          </cell>
          <cell r="D52">
            <v>286</v>
          </cell>
          <cell r="E52">
            <v>1403353.62</v>
          </cell>
          <cell r="F52">
            <v>1403353.62</v>
          </cell>
          <cell r="I52">
            <v>29</v>
          </cell>
          <cell r="J52">
            <v>29</v>
          </cell>
          <cell r="K52">
            <v>88799</v>
          </cell>
          <cell r="L52">
            <v>88799</v>
          </cell>
        </row>
        <row r="53">
          <cell r="C53">
            <v>7</v>
          </cell>
          <cell r="D53">
            <v>3</v>
          </cell>
          <cell r="E53">
            <v>25882</v>
          </cell>
          <cell r="F53">
            <v>8870</v>
          </cell>
          <cell r="I53">
            <v>2</v>
          </cell>
          <cell r="J53">
            <v>1</v>
          </cell>
          <cell r="K53">
            <v>5470</v>
          </cell>
          <cell r="L53">
            <v>2417</v>
          </cell>
        </row>
        <row r="54">
          <cell r="C54">
            <v>1562</v>
          </cell>
          <cell r="D54">
            <v>1562</v>
          </cell>
          <cell r="E54">
            <v>5386056.6699999999</v>
          </cell>
          <cell r="F54">
            <v>5386056.6699999999</v>
          </cell>
          <cell r="I54">
            <v>283</v>
          </cell>
          <cell r="J54">
            <v>283</v>
          </cell>
          <cell r="K54">
            <v>777293.88</v>
          </cell>
          <cell r="L54">
            <v>777293.88</v>
          </cell>
        </row>
        <row r="55">
          <cell r="C55">
            <v>654</v>
          </cell>
          <cell r="D55">
            <v>654</v>
          </cell>
          <cell r="E55">
            <v>2373255.6</v>
          </cell>
          <cell r="F55">
            <v>2373256</v>
          </cell>
          <cell r="I55">
            <v>123</v>
          </cell>
          <cell r="J55">
            <v>123</v>
          </cell>
          <cell r="K55">
            <v>356931</v>
          </cell>
          <cell r="L55">
            <v>356931</v>
          </cell>
        </row>
        <row r="56">
          <cell r="C56">
            <v>38</v>
          </cell>
          <cell r="D56">
            <v>38</v>
          </cell>
          <cell r="E56">
            <v>81217.119999999995</v>
          </cell>
          <cell r="F56">
            <v>81217.119999999995</v>
          </cell>
          <cell r="I56">
            <v>14</v>
          </cell>
          <cell r="J56">
            <v>14</v>
          </cell>
          <cell r="K56">
            <v>25755</v>
          </cell>
          <cell r="L56">
            <v>25755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2</v>
          </cell>
          <cell r="D58">
            <v>1</v>
          </cell>
          <cell r="E58">
            <v>7516</v>
          </cell>
          <cell r="F58">
            <v>3725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4</v>
          </cell>
          <cell r="D59">
            <v>0</v>
          </cell>
          <cell r="E59">
            <v>27998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2</v>
          </cell>
          <cell r="D61">
            <v>0</v>
          </cell>
          <cell r="E61">
            <v>414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31</v>
          </cell>
          <cell r="D62">
            <v>16</v>
          </cell>
          <cell r="E62">
            <v>99006</v>
          </cell>
          <cell r="F62">
            <v>25968</v>
          </cell>
          <cell r="I62">
            <v>4</v>
          </cell>
          <cell r="J62">
            <v>2</v>
          </cell>
          <cell r="K62">
            <v>9049</v>
          </cell>
          <cell r="L62">
            <v>2717</v>
          </cell>
        </row>
        <row r="63">
          <cell r="C63">
            <v>174</v>
          </cell>
          <cell r="D63">
            <v>74</v>
          </cell>
          <cell r="E63">
            <v>838071.79</v>
          </cell>
          <cell r="F63">
            <v>179181.79</v>
          </cell>
          <cell r="I63">
            <v>35</v>
          </cell>
          <cell r="J63">
            <v>22</v>
          </cell>
          <cell r="K63">
            <v>101908.79000000001</v>
          </cell>
          <cell r="L63">
            <v>50425.79</v>
          </cell>
        </row>
        <row r="65">
          <cell r="C65">
            <v>4</v>
          </cell>
          <cell r="D65">
            <v>4</v>
          </cell>
          <cell r="E65">
            <v>15645</v>
          </cell>
          <cell r="F65">
            <v>15645</v>
          </cell>
          <cell r="I65">
            <v>1</v>
          </cell>
          <cell r="J65">
            <v>1</v>
          </cell>
          <cell r="K65">
            <v>2711</v>
          </cell>
          <cell r="L65">
            <v>2711</v>
          </cell>
        </row>
        <row r="66">
          <cell r="C66">
            <v>2</v>
          </cell>
          <cell r="D66">
            <v>1</v>
          </cell>
          <cell r="E66">
            <v>23226</v>
          </cell>
          <cell r="F66">
            <v>7922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3</v>
          </cell>
          <cell r="D67">
            <v>0</v>
          </cell>
          <cell r="E67">
            <v>38499</v>
          </cell>
          <cell r="F67">
            <v>0</v>
          </cell>
          <cell r="I67">
            <v>1</v>
          </cell>
          <cell r="J67">
            <v>0</v>
          </cell>
          <cell r="K67">
            <v>6781</v>
          </cell>
          <cell r="L67">
            <v>0</v>
          </cell>
        </row>
        <row r="68">
          <cell r="C68">
            <v>137</v>
          </cell>
          <cell r="D68">
            <v>47</v>
          </cell>
          <cell r="E68">
            <v>2678332</v>
          </cell>
          <cell r="F68">
            <v>779871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69782</v>
          </cell>
          <cell r="D69">
            <v>49324</v>
          </cell>
          <cell r="E69">
            <v>418866424.59500003</v>
          </cell>
          <cell r="F69">
            <v>293430861.48400003</v>
          </cell>
          <cell r="I69">
            <v>5752</v>
          </cell>
          <cell r="J69">
            <v>3449</v>
          </cell>
          <cell r="K69">
            <v>17695997</v>
          </cell>
          <cell r="L69">
            <v>9878287</v>
          </cell>
        </row>
        <row r="75">
          <cell r="C75">
            <v>8</v>
          </cell>
          <cell r="D75">
            <v>1</v>
          </cell>
          <cell r="E75">
            <v>66330.75</v>
          </cell>
          <cell r="F75">
            <v>7121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44</v>
          </cell>
          <cell r="D76">
            <v>10</v>
          </cell>
          <cell r="E76">
            <v>337439.8</v>
          </cell>
          <cell r="F76">
            <v>77882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57</v>
          </cell>
          <cell r="D77">
            <v>14</v>
          </cell>
          <cell r="E77">
            <v>258143.08000000002</v>
          </cell>
          <cell r="F77">
            <v>60009.22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10</v>
          </cell>
          <cell r="D79">
            <v>1</v>
          </cell>
          <cell r="E79">
            <v>81222</v>
          </cell>
          <cell r="F79">
            <v>9909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1868</v>
          </cell>
          <cell r="D81">
            <v>774</v>
          </cell>
          <cell r="E81">
            <v>12549845.83</v>
          </cell>
          <cell r="F81">
            <v>5275320.13</v>
          </cell>
          <cell r="I81">
            <v>146</v>
          </cell>
          <cell r="J81">
            <v>40</v>
          </cell>
          <cell r="K81">
            <v>764294</v>
          </cell>
          <cell r="L81">
            <v>207693</v>
          </cell>
        </row>
        <row r="82">
          <cell r="C82">
            <v>13812</v>
          </cell>
          <cell r="D82">
            <v>6976</v>
          </cell>
          <cell r="E82">
            <v>74097345</v>
          </cell>
          <cell r="F82">
            <v>37416979.93</v>
          </cell>
          <cell r="I82">
            <v>1018</v>
          </cell>
          <cell r="J82">
            <v>448</v>
          </cell>
          <cell r="K82">
            <v>2746833.45</v>
          </cell>
          <cell r="L82">
            <v>1190645.95</v>
          </cell>
        </row>
        <row r="83">
          <cell r="C83">
            <v>2648</v>
          </cell>
          <cell r="D83">
            <v>1076</v>
          </cell>
          <cell r="E83">
            <v>8112311.8799999999</v>
          </cell>
          <cell r="F83">
            <v>3158858.41</v>
          </cell>
          <cell r="I83">
            <v>196</v>
          </cell>
          <cell r="J83">
            <v>90</v>
          </cell>
          <cell r="K83">
            <v>250824.82</v>
          </cell>
          <cell r="L83">
            <v>110225.82</v>
          </cell>
        </row>
        <row r="84">
          <cell r="C84">
            <v>13709</v>
          </cell>
          <cell r="D84">
            <v>6589</v>
          </cell>
          <cell r="E84">
            <v>65294911.670000002</v>
          </cell>
          <cell r="F84">
            <v>31159409.690000001</v>
          </cell>
          <cell r="I84">
            <v>1220</v>
          </cell>
          <cell r="J84">
            <v>527</v>
          </cell>
          <cell r="K84">
            <v>3379022.27</v>
          </cell>
          <cell r="L84">
            <v>1403582.77</v>
          </cell>
        </row>
        <row r="85">
          <cell r="C85">
            <v>4950</v>
          </cell>
          <cell r="D85">
            <v>4205</v>
          </cell>
          <cell r="E85">
            <v>21424520</v>
          </cell>
          <cell r="F85">
            <v>18345524.829999998</v>
          </cell>
          <cell r="I85">
            <v>470</v>
          </cell>
          <cell r="J85">
            <v>339</v>
          </cell>
          <cell r="K85">
            <v>1697678</v>
          </cell>
          <cell r="L85">
            <v>1296800</v>
          </cell>
        </row>
        <row r="87">
          <cell r="C87">
            <v>3195</v>
          </cell>
          <cell r="E87">
            <v>11290229.5</v>
          </cell>
          <cell r="I87">
            <v>265</v>
          </cell>
          <cell r="K87">
            <v>687825.72</v>
          </cell>
        </row>
        <row r="88">
          <cell r="C88">
            <v>2310</v>
          </cell>
          <cell r="E88">
            <v>5807541.6399999997</v>
          </cell>
          <cell r="I88">
            <v>178</v>
          </cell>
          <cell r="K88">
            <v>403269.55</v>
          </cell>
        </row>
        <row r="89">
          <cell r="C89">
            <v>1161</v>
          </cell>
          <cell r="E89">
            <v>2509557.79</v>
          </cell>
          <cell r="I89">
            <v>146</v>
          </cell>
          <cell r="K89">
            <v>325597.79000000004</v>
          </cell>
        </row>
        <row r="90">
          <cell r="C90">
            <v>875</v>
          </cell>
          <cell r="E90">
            <v>1817190.98</v>
          </cell>
          <cell r="I90">
            <v>121</v>
          </cell>
          <cell r="K90">
            <v>280984.95</v>
          </cell>
        </row>
        <row r="91">
          <cell r="C91">
            <v>3923</v>
          </cell>
          <cell r="D91">
            <v>3304</v>
          </cell>
          <cell r="E91">
            <v>17166612.91</v>
          </cell>
          <cell r="F91">
            <v>14529637.83</v>
          </cell>
          <cell r="I91">
            <v>400</v>
          </cell>
          <cell r="J91">
            <v>284</v>
          </cell>
          <cell r="K91">
            <v>1499881.99</v>
          </cell>
          <cell r="L91">
            <v>1113429</v>
          </cell>
        </row>
        <row r="95">
          <cell r="C95">
            <v>7</v>
          </cell>
          <cell r="D95">
            <v>0</v>
          </cell>
          <cell r="E95">
            <v>37821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103</v>
          </cell>
          <cell r="D96">
            <v>1</v>
          </cell>
          <cell r="E96">
            <v>612135</v>
          </cell>
          <cell r="F96">
            <v>4800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123</v>
          </cell>
          <cell r="D97">
            <v>2</v>
          </cell>
          <cell r="E97">
            <v>686733</v>
          </cell>
          <cell r="F97">
            <v>12449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8</v>
          </cell>
          <cell r="D103">
            <v>0</v>
          </cell>
          <cell r="E103">
            <v>49175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38</v>
          </cell>
          <cell r="D104">
            <v>0</v>
          </cell>
          <cell r="E104">
            <v>160860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14</v>
          </cell>
          <cell r="D105">
            <v>0</v>
          </cell>
          <cell r="E105">
            <v>90309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173</v>
          </cell>
          <cell r="D106">
            <v>3</v>
          </cell>
          <cell r="E106">
            <v>1036345</v>
          </cell>
          <cell r="F106">
            <v>17249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3</v>
          </cell>
          <cell r="D107">
            <v>0</v>
          </cell>
          <cell r="E107">
            <v>125877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12</v>
          </cell>
          <cell r="D108">
            <v>12</v>
          </cell>
          <cell r="E108">
            <v>4590</v>
          </cell>
          <cell r="F108">
            <v>4590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14</v>
          </cell>
          <cell r="D109">
            <v>14</v>
          </cell>
          <cell r="E109">
            <v>4590</v>
          </cell>
          <cell r="F109">
            <v>4590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208</v>
          </cell>
          <cell r="D110">
            <v>4</v>
          </cell>
          <cell r="E110">
            <v>1245781</v>
          </cell>
          <cell r="F110">
            <v>6710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5">
        <row r="12">
          <cell r="C12">
            <v>840</v>
          </cell>
          <cell r="D12">
            <v>457</v>
          </cell>
          <cell r="E12">
            <v>1035155.74</v>
          </cell>
          <cell r="F12">
            <v>570533.94999999995</v>
          </cell>
          <cell r="I12">
            <v>519</v>
          </cell>
          <cell r="J12">
            <v>278</v>
          </cell>
          <cell r="K12">
            <v>591973.4800000001</v>
          </cell>
          <cell r="L12">
            <v>375460.33999999997</v>
          </cell>
        </row>
        <row r="13">
          <cell r="C13">
            <v>572</v>
          </cell>
          <cell r="D13">
            <v>292</v>
          </cell>
          <cell r="E13">
            <v>730119</v>
          </cell>
          <cell r="F13">
            <v>377661</v>
          </cell>
          <cell r="I13">
            <v>359</v>
          </cell>
          <cell r="J13">
            <v>180</v>
          </cell>
          <cell r="K13">
            <v>415088</v>
          </cell>
          <cell r="L13">
            <v>257587</v>
          </cell>
        </row>
        <row r="14">
          <cell r="C14">
            <v>1277</v>
          </cell>
          <cell r="D14">
            <v>746</v>
          </cell>
          <cell r="E14">
            <v>2260165.33</v>
          </cell>
          <cell r="F14">
            <v>1330638.28</v>
          </cell>
          <cell r="I14">
            <v>595</v>
          </cell>
          <cell r="J14">
            <v>381</v>
          </cell>
          <cell r="K14">
            <v>1061439.1300000001</v>
          </cell>
          <cell r="L14">
            <v>685043.54</v>
          </cell>
        </row>
        <row r="15">
          <cell r="C15">
            <v>859</v>
          </cell>
          <cell r="D15">
            <v>441</v>
          </cell>
          <cell r="E15">
            <v>1515025</v>
          </cell>
          <cell r="F15">
            <v>784153</v>
          </cell>
          <cell r="I15">
            <v>408</v>
          </cell>
          <cell r="J15">
            <v>243</v>
          </cell>
          <cell r="K15">
            <v>729401</v>
          </cell>
          <cell r="L15">
            <v>438099</v>
          </cell>
        </row>
        <row r="16">
          <cell r="C16">
            <v>9054</v>
          </cell>
          <cell r="D16">
            <v>6221</v>
          </cell>
          <cell r="E16">
            <v>23683151.459999997</v>
          </cell>
          <cell r="F16">
            <v>16205110.669999996</v>
          </cell>
          <cell r="I16">
            <v>4344</v>
          </cell>
          <cell r="J16">
            <v>2763</v>
          </cell>
          <cell r="K16">
            <v>11039038.17</v>
          </cell>
          <cell r="L16">
            <v>6905436.3000000007</v>
          </cell>
        </row>
        <row r="17">
          <cell r="C17">
            <v>6881</v>
          </cell>
          <cell r="D17">
            <v>4749</v>
          </cell>
          <cell r="E17">
            <v>18122743</v>
          </cell>
          <cell r="F17">
            <v>12449876</v>
          </cell>
          <cell r="I17">
            <v>3559</v>
          </cell>
          <cell r="J17">
            <v>2239</v>
          </cell>
          <cell r="K17">
            <v>9077669</v>
          </cell>
          <cell r="L17">
            <v>5590378</v>
          </cell>
        </row>
        <row r="18">
          <cell r="C18">
            <v>15487</v>
          </cell>
          <cell r="D18">
            <v>9892</v>
          </cell>
          <cell r="E18">
            <v>54580302.509999998</v>
          </cell>
          <cell r="F18">
            <v>34791142.979999997</v>
          </cell>
          <cell r="I18">
            <v>1149</v>
          </cell>
          <cell r="J18">
            <v>519</v>
          </cell>
          <cell r="K18">
            <v>3864224.55</v>
          </cell>
          <cell r="L18">
            <v>1767358.1</v>
          </cell>
        </row>
        <row r="19">
          <cell r="C19">
            <v>12489</v>
          </cell>
          <cell r="D19">
            <v>7768</v>
          </cell>
          <cell r="E19">
            <v>44054923</v>
          </cell>
          <cell r="F19">
            <v>27318849</v>
          </cell>
          <cell r="I19">
            <v>831</v>
          </cell>
          <cell r="J19">
            <v>351</v>
          </cell>
          <cell r="K19">
            <v>2785450</v>
          </cell>
          <cell r="L19">
            <v>1198306</v>
          </cell>
        </row>
        <row r="20">
          <cell r="C20">
            <v>13411</v>
          </cell>
          <cell r="D20">
            <v>8915</v>
          </cell>
          <cell r="E20">
            <v>60098159.410000004</v>
          </cell>
          <cell r="F20">
            <v>40084984.019999996</v>
          </cell>
          <cell r="I20">
            <v>587</v>
          </cell>
          <cell r="J20">
            <v>358</v>
          </cell>
          <cell r="K20">
            <v>2600088.2800000003</v>
          </cell>
          <cell r="L20">
            <v>1588537.57</v>
          </cell>
        </row>
        <row r="21">
          <cell r="C21">
            <v>10465</v>
          </cell>
          <cell r="D21">
            <v>6842</v>
          </cell>
          <cell r="E21">
            <v>46840090</v>
          </cell>
          <cell r="F21">
            <v>30745224</v>
          </cell>
          <cell r="I21">
            <v>429</v>
          </cell>
          <cell r="J21">
            <v>256</v>
          </cell>
          <cell r="K21">
            <v>1879028</v>
          </cell>
          <cell r="L21">
            <v>1117869</v>
          </cell>
        </row>
        <row r="22">
          <cell r="C22">
            <v>53329</v>
          </cell>
          <cell r="D22">
            <v>40298</v>
          </cell>
          <cell r="E22">
            <v>374870639.20422804</v>
          </cell>
          <cell r="F22">
            <v>282508645.6536684</v>
          </cell>
          <cell r="I22">
            <v>551</v>
          </cell>
          <cell r="J22">
            <v>232</v>
          </cell>
          <cell r="K22">
            <v>3511790.24</v>
          </cell>
          <cell r="L22">
            <v>1349795.24</v>
          </cell>
        </row>
        <row r="23">
          <cell r="C23">
            <v>40334</v>
          </cell>
          <cell r="D23">
            <v>30391</v>
          </cell>
          <cell r="E23">
            <v>282843989</v>
          </cell>
          <cell r="F23">
            <v>212917374</v>
          </cell>
          <cell r="I23">
            <v>338</v>
          </cell>
          <cell r="J23">
            <v>124</v>
          </cell>
          <cell r="K23">
            <v>2130872</v>
          </cell>
          <cell r="L23">
            <v>685493</v>
          </cell>
        </row>
        <row r="24">
          <cell r="C24">
            <v>3201</v>
          </cell>
          <cell r="D24">
            <v>1653</v>
          </cell>
          <cell r="E24">
            <v>36323480.292084865</v>
          </cell>
          <cell r="F24">
            <v>21303589.846921273</v>
          </cell>
          <cell r="I24">
            <v>47</v>
          </cell>
          <cell r="J24">
            <v>7</v>
          </cell>
          <cell r="K24">
            <v>562588</v>
          </cell>
          <cell r="L24">
            <v>86142</v>
          </cell>
        </row>
        <row r="25">
          <cell r="C25">
            <v>1781</v>
          </cell>
          <cell r="D25">
            <v>920</v>
          </cell>
          <cell r="E25">
            <v>19869272</v>
          </cell>
          <cell r="F25">
            <v>10162658</v>
          </cell>
          <cell r="I25">
            <v>12</v>
          </cell>
          <cell r="J25">
            <v>1</v>
          </cell>
          <cell r="K25">
            <v>137234</v>
          </cell>
          <cell r="L25">
            <v>12782</v>
          </cell>
        </row>
        <row r="26">
          <cell r="C26">
            <v>296</v>
          </cell>
          <cell r="D26">
            <v>88</v>
          </cell>
          <cell r="E26">
            <v>4945860.2399999993</v>
          </cell>
          <cell r="F26">
            <v>1458801.5</v>
          </cell>
          <cell r="I26">
            <v>10</v>
          </cell>
          <cell r="J26">
            <v>1</v>
          </cell>
          <cell r="K26">
            <v>163643</v>
          </cell>
          <cell r="L26">
            <v>15232</v>
          </cell>
        </row>
        <row r="27">
          <cell r="C27">
            <v>79</v>
          </cell>
          <cell r="D27">
            <v>20</v>
          </cell>
          <cell r="E27">
            <v>1305610</v>
          </cell>
          <cell r="F27">
            <v>327826</v>
          </cell>
          <cell r="I27">
            <v>1</v>
          </cell>
          <cell r="J27">
            <v>0</v>
          </cell>
          <cell r="K27">
            <v>17453</v>
          </cell>
          <cell r="L27">
            <v>0</v>
          </cell>
        </row>
        <row r="28">
          <cell r="C28">
            <v>75</v>
          </cell>
          <cell r="D28">
            <v>13</v>
          </cell>
          <cell r="E28">
            <v>1760248</v>
          </cell>
          <cell r="F28">
            <v>291058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14</v>
          </cell>
          <cell r="D29">
            <v>2</v>
          </cell>
          <cell r="E29">
            <v>337570</v>
          </cell>
          <cell r="F29">
            <v>50730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12</v>
          </cell>
          <cell r="D30">
            <v>2</v>
          </cell>
          <cell r="E30">
            <v>422454</v>
          </cell>
          <cell r="F30">
            <v>71250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1</v>
          </cell>
          <cell r="D32">
            <v>0</v>
          </cell>
          <cell r="E32">
            <v>91314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17946</v>
          </cell>
          <cell r="D36">
            <v>11273</v>
          </cell>
          <cell r="E36">
            <v>84349798.040000007</v>
          </cell>
          <cell r="F36">
            <v>49730783.200000003</v>
          </cell>
          <cell r="I36">
            <v>3215</v>
          </cell>
          <cell r="J36">
            <v>1925</v>
          </cell>
          <cell r="K36">
            <v>10751424.949999999</v>
          </cell>
          <cell r="L36">
            <v>5873521.9100000001</v>
          </cell>
        </row>
        <row r="37">
          <cell r="C37">
            <v>1236</v>
          </cell>
          <cell r="D37">
            <v>586</v>
          </cell>
          <cell r="E37">
            <v>2425832.0200000005</v>
          </cell>
          <cell r="F37">
            <v>1093066.32</v>
          </cell>
          <cell r="I37">
            <v>682</v>
          </cell>
          <cell r="J37">
            <v>330</v>
          </cell>
          <cell r="K37">
            <v>1525003.81</v>
          </cell>
          <cell r="L37">
            <v>588186.54</v>
          </cell>
        </row>
        <row r="38">
          <cell r="C38">
            <v>61</v>
          </cell>
          <cell r="D38">
            <v>26</v>
          </cell>
          <cell r="E38">
            <v>264694.71000000002</v>
          </cell>
          <cell r="F38">
            <v>123679</v>
          </cell>
          <cell r="I38">
            <v>1</v>
          </cell>
          <cell r="J38">
            <v>1</v>
          </cell>
          <cell r="K38">
            <v>1278</v>
          </cell>
          <cell r="L38">
            <v>1278</v>
          </cell>
        </row>
        <row r="39">
          <cell r="C39">
            <v>5</v>
          </cell>
          <cell r="D39">
            <v>2</v>
          </cell>
          <cell r="E39">
            <v>6238.3</v>
          </cell>
          <cell r="F39">
            <v>1701.3000000000002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5187</v>
          </cell>
          <cell r="D40">
            <v>3126</v>
          </cell>
          <cell r="E40">
            <v>15875007.054999996</v>
          </cell>
          <cell r="F40">
            <v>9456894.75</v>
          </cell>
          <cell r="I40">
            <v>1011</v>
          </cell>
          <cell r="J40">
            <v>581</v>
          </cell>
          <cell r="K40">
            <v>2048682.85</v>
          </cell>
          <cell r="L40">
            <v>1117353.3299999998</v>
          </cell>
        </row>
        <row r="44">
          <cell r="C44">
            <v>445</v>
          </cell>
          <cell r="D44">
            <v>28</v>
          </cell>
          <cell r="E44">
            <v>2760240.11</v>
          </cell>
          <cell r="F44">
            <v>130074</v>
          </cell>
          <cell r="I44">
            <v>37</v>
          </cell>
          <cell r="J44">
            <v>5</v>
          </cell>
          <cell r="K44">
            <v>184580</v>
          </cell>
          <cell r="L44">
            <v>16317</v>
          </cell>
        </row>
        <row r="45">
          <cell r="C45">
            <v>194</v>
          </cell>
          <cell r="D45">
            <v>8</v>
          </cell>
          <cell r="E45">
            <v>1269352.8400000001</v>
          </cell>
          <cell r="F45">
            <v>34383</v>
          </cell>
          <cell r="I45">
            <v>18</v>
          </cell>
          <cell r="J45">
            <v>3</v>
          </cell>
          <cell r="K45">
            <v>87156</v>
          </cell>
          <cell r="L45">
            <v>10441</v>
          </cell>
        </row>
        <row r="46">
          <cell r="C46">
            <v>12</v>
          </cell>
          <cell r="D46">
            <v>0</v>
          </cell>
          <cell r="E46">
            <v>30933.97</v>
          </cell>
          <cell r="F46">
            <v>0</v>
          </cell>
          <cell r="I46">
            <v>2</v>
          </cell>
          <cell r="J46">
            <v>0</v>
          </cell>
          <cell r="K46">
            <v>4865</v>
          </cell>
          <cell r="L46">
            <v>0</v>
          </cell>
        </row>
        <row r="47">
          <cell r="C47">
            <v>11</v>
          </cell>
          <cell r="D47">
            <v>0</v>
          </cell>
          <cell r="E47">
            <v>123173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</v>
          </cell>
          <cell r="D48">
            <v>0</v>
          </cell>
          <cell r="E48">
            <v>6439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0</v>
          </cell>
          <cell r="E50">
            <v>11484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204</v>
          </cell>
          <cell r="D51">
            <v>153</v>
          </cell>
          <cell r="E51">
            <v>919744</v>
          </cell>
          <cell r="F51">
            <v>699395</v>
          </cell>
          <cell r="I51">
            <v>21</v>
          </cell>
          <cell r="J51">
            <v>13</v>
          </cell>
          <cell r="K51">
            <v>66942</v>
          </cell>
          <cell r="L51">
            <v>41905</v>
          </cell>
        </row>
        <row r="52">
          <cell r="C52">
            <v>145</v>
          </cell>
          <cell r="D52">
            <v>145</v>
          </cell>
          <cell r="E52">
            <v>694312</v>
          </cell>
          <cell r="F52">
            <v>694312</v>
          </cell>
          <cell r="I52">
            <v>12</v>
          </cell>
          <cell r="J52">
            <v>12</v>
          </cell>
          <cell r="K52">
            <v>35570</v>
          </cell>
          <cell r="L52">
            <v>35570</v>
          </cell>
        </row>
        <row r="53">
          <cell r="C53">
            <v>1483</v>
          </cell>
          <cell r="D53">
            <v>642</v>
          </cell>
          <cell r="E53">
            <v>5581704.7300000004</v>
          </cell>
          <cell r="F53">
            <v>2455616.73</v>
          </cell>
          <cell r="I53">
            <v>435</v>
          </cell>
          <cell r="J53">
            <v>167</v>
          </cell>
          <cell r="K53">
            <v>1434340.73</v>
          </cell>
          <cell r="L53">
            <v>566865.73</v>
          </cell>
        </row>
        <row r="54">
          <cell r="C54">
            <v>7767</v>
          </cell>
          <cell r="D54">
            <v>7767</v>
          </cell>
          <cell r="E54">
            <v>27383988.010000002</v>
          </cell>
          <cell r="F54">
            <v>27383988</v>
          </cell>
          <cell r="I54">
            <v>1024</v>
          </cell>
          <cell r="J54">
            <v>1024</v>
          </cell>
          <cell r="K54">
            <v>2688510.6</v>
          </cell>
          <cell r="L54">
            <v>2688511</v>
          </cell>
        </row>
        <row r="55">
          <cell r="C55">
            <v>4277</v>
          </cell>
          <cell r="D55">
            <v>4277</v>
          </cell>
          <cell r="E55">
            <v>14695050.9</v>
          </cell>
          <cell r="F55">
            <v>14695051</v>
          </cell>
          <cell r="I55">
            <v>778</v>
          </cell>
          <cell r="J55">
            <v>778</v>
          </cell>
          <cell r="K55">
            <v>2039841</v>
          </cell>
          <cell r="L55">
            <v>2039841</v>
          </cell>
        </row>
        <row r="56">
          <cell r="C56">
            <v>105</v>
          </cell>
          <cell r="D56">
            <v>105</v>
          </cell>
          <cell r="E56">
            <v>280762.99</v>
          </cell>
          <cell r="F56">
            <v>280763.33999999997</v>
          </cell>
          <cell r="I56">
            <v>18</v>
          </cell>
          <cell r="J56">
            <v>18</v>
          </cell>
          <cell r="K56">
            <v>34028</v>
          </cell>
          <cell r="L56">
            <v>34028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4</v>
          </cell>
          <cell r="D59">
            <v>0</v>
          </cell>
          <cell r="E59">
            <v>24321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1</v>
          </cell>
          <cell r="D61">
            <v>0</v>
          </cell>
          <cell r="E61">
            <v>335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9</v>
          </cell>
          <cell r="D62">
            <v>8</v>
          </cell>
          <cell r="E62">
            <v>4858.22</v>
          </cell>
          <cell r="F62">
            <v>4279.1400000000003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297</v>
          </cell>
          <cell r="D63">
            <v>97</v>
          </cell>
          <cell r="E63">
            <v>1113710.5199999998</v>
          </cell>
          <cell r="F63">
            <v>190214.1</v>
          </cell>
          <cell r="I63">
            <v>61</v>
          </cell>
          <cell r="J63">
            <v>18</v>
          </cell>
          <cell r="K63">
            <v>223200.97999999998</v>
          </cell>
          <cell r="L63">
            <v>26792.449999999997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1</v>
          </cell>
          <cell r="D66">
            <v>0</v>
          </cell>
          <cell r="E66">
            <v>17311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1</v>
          </cell>
          <cell r="D67">
            <v>0</v>
          </cell>
          <cell r="E67">
            <v>8313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93</v>
          </cell>
          <cell r="D68">
            <v>38</v>
          </cell>
          <cell r="E68">
            <v>1502029</v>
          </cell>
          <cell r="F68">
            <v>562446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73474</v>
          </cell>
          <cell r="D69">
            <v>51425</v>
          </cell>
          <cell r="E69">
            <v>415619341</v>
          </cell>
          <cell r="F69">
            <v>295134351</v>
          </cell>
          <cell r="I69">
            <v>5937</v>
          </cell>
          <cell r="J69">
            <v>3394</v>
          </cell>
          <cell r="K69">
            <v>17172195</v>
          </cell>
          <cell r="L69">
            <v>9300514</v>
          </cell>
        </row>
        <row r="75">
          <cell r="C75">
            <v>5</v>
          </cell>
          <cell r="D75">
            <v>1</v>
          </cell>
          <cell r="E75">
            <v>37633</v>
          </cell>
          <cell r="F75">
            <v>7115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54</v>
          </cell>
          <cell r="D76">
            <v>3</v>
          </cell>
          <cell r="E76">
            <v>357092</v>
          </cell>
          <cell r="F76">
            <v>18594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81</v>
          </cell>
          <cell r="D77">
            <v>2</v>
          </cell>
          <cell r="E77">
            <v>318440</v>
          </cell>
          <cell r="F77">
            <v>6258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6</v>
          </cell>
          <cell r="D79">
            <v>0</v>
          </cell>
          <cell r="E79">
            <v>47135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2496</v>
          </cell>
          <cell r="D81">
            <v>1006</v>
          </cell>
          <cell r="E81">
            <v>16459456</v>
          </cell>
          <cell r="F81">
            <v>6592677.4469499998</v>
          </cell>
          <cell r="I81">
            <v>229</v>
          </cell>
          <cell r="J81">
            <v>81</v>
          </cell>
          <cell r="K81">
            <v>1230856.1099999999</v>
          </cell>
          <cell r="L81">
            <v>426827.42</v>
          </cell>
        </row>
        <row r="82">
          <cell r="C82">
            <v>21755</v>
          </cell>
          <cell r="D82">
            <v>10660</v>
          </cell>
          <cell r="E82">
            <v>110210952.44</v>
          </cell>
          <cell r="F82">
            <v>53307866.975000001</v>
          </cell>
          <cell r="I82">
            <v>1917</v>
          </cell>
          <cell r="J82">
            <v>875</v>
          </cell>
          <cell r="K82">
            <v>5979183</v>
          </cell>
          <cell r="L82">
            <v>2203748.77</v>
          </cell>
        </row>
        <row r="83">
          <cell r="C83">
            <v>3569</v>
          </cell>
          <cell r="D83">
            <v>1339</v>
          </cell>
          <cell r="E83">
            <v>10781895</v>
          </cell>
          <cell r="F83">
            <v>3796866.2</v>
          </cell>
          <cell r="I83">
            <v>247</v>
          </cell>
          <cell r="J83">
            <v>114</v>
          </cell>
          <cell r="K83">
            <v>333122.61</v>
          </cell>
          <cell r="L83">
            <v>147737</v>
          </cell>
        </row>
        <row r="84">
          <cell r="C84">
            <v>20908</v>
          </cell>
          <cell r="D84">
            <v>9323</v>
          </cell>
          <cell r="E84">
            <v>100046259</v>
          </cell>
          <cell r="F84">
            <v>44786450</v>
          </cell>
          <cell r="I84">
            <v>1876</v>
          </cell>
          <cell r="J84">
            <v>825</v>
          </cell>
          <cell r="K84">
            <v>5823220</v>
          </cell>
          <cell r="L84">
            <v>2132792</v>
          </cell>
        </row>
        <row r="85">
          <cell r="C85">
            <v>6448</v>
          </cell>
          <cell r="D85">
            <v>5332</v>
          </cell>
          <cell r="E85">
            <v>30612084.284000002</v>
          </cell>
          <cell r="F85">
            <v>25380802.079999998</v>
          </cell>
          <cell r="I85">
            <v>593</v>
          </cell>
          <cell r="J85">
            <v>465</v>
          </cell>
          <cell r="K85">
            <v>2543704.16</v>
          </cell>
          <cell r="L85">
            <v>2017799.92</v>
          </cell>
        </row>
        <row r="87">
          <cell r="C87">
            <v>3442</v>
          </cell>
          <cell r="E87">
            <v>12252429.983999999</v>
          </cell>
          <cell r="I87">
            <v>260</v>
          </cell>
          <cell r="K87">
            <v>738319.16</v>
          </cell>
        </row>
        <row r="88">
          <cell r="C88">
            <v>3450</v>
          </cell>
          <cell r="E88">
            <v>8831767.1999999993</v>
          </cell>
          <cell r="I88">
            <v>312</v>
          </cell>
          <cell r="K88">
            <v>694837</v>
          </cell>
        </row>
        <row r="89">
          <cell r="C89">
            <v>2571</v>
          </cell>
          <cell r="E89">
            <v>5778815.2800000003</v>
          </cell>
          <cell r="I89">
            <v>270</v>
          </cell>
          <cell r="K89">
            <v>538891</v>
          </cell>
        </row>
        <row r="90">
          <cell r="C90">
            <v>1680</v>
          </cell>
          <cell r="E90">
            <v>3749071.82</v>
          </cell>
          <cell r="I90">
            <v>290</v>
          </cell>
          <cell r="K90">
            <v>571657</v>
          </cell>
        </row>
        <row r="91">
          <cell r="C91">
            <v>5203</v>
          </cell>
          <cell r="D91">
            <v>4283</v>
          </cell>
          <cell r="E91">
            <v>23728620</v>
          </cell>
          <cell r="F91">
            <v>20132851</v>
          </cell>
          <cell r="I91">
            <v>411</v>
          </cell>
          <cell r="J91">
            <v>348</v>
          </cell>
          <cell r="K91">
            <v>3498449</v>
          </cell>
          <cell r="L91">
            <v>1350707</v>
          </cell>
        </row>
        <row r="95">
          <cell r="C95">
            <v>3</v>
          </cell>
          <cell r="D95">
            <v>0</v>
          </cell>
          <cell r="E95">
            <v>22360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79</v>
          </cell>
          <cell r="D96">
            <v>0</v>
          </cell>
          <cell r="E96">
            <v>497600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123</v>
          </cell>
          <cell r="D97">
            <v>0</v>
          </cell>
          <cell r="E97">
            <v>856310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60</v>
          </cell>
          <cell r="D104">
            <v>0</v>
          </cell>
          <cell r="E104">
            <v>301611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13</v>
          </cell>
          <cell r="D105">
            <v>0</v>
          </cell>
          <cell r="E105">
            <v>76750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132</v>
          </cell>
          <cell r="D106">
            <v>0</v>
          </cell>
          <cell r="E106">
            <v>997909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4</v>
          </cell>
          <cell r="D108">
            <v>3</v>
          </cell>
          <cell r="E108">
            <v>10368</v>
          </cell>
          <cell r="F108">
            <v>3100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4</v>
          </cell>
          <cell r="D109">
            <v>3</v>
          </cell>
          <cell r="E109">
            <v>10368</v>
          </cell>
          <cell r="F109">
            <v>3100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144</v>
          </cell>
          <cell r="D110">
            <v>1</v>
          </cell>
          <cell r="E110">
            <v>909534</v>
          </cell>
          <cell r="F110">
            <v>400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6">
        <row r="12">
          <cell r="C12">
            <v>384</v>
          </cell>
          <cell r="D12">
            <v>257</v>
          </cell>
          <cell r="E12">
            <v>460868</v>
          </cell>
          <cell r="F12">
            <v>317873</v>
          </cell>
          <cell r="I12">
            <v>228</v>
          </cell>
          <cell r="J12">
            <v>209</v>
          </cell>
          <cell r="K12">
            <v>269301</v>
          </cell>
          <cell r="L12">
            <v>245213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683</v>
          </cell>
          <cell r="D14">
            <v>523</v>
          </cell>
          <cell r="E14">
            <v>1215037</v>
          </cell>
          <cell r="F14">
            <v>932201</v>
          </cell>
          <cell r="I14">
            <v>275</v>
          </cell>
          <cell r="J14">
            <v>200</v>
          </cell>
          <cell r="K14">
            <v>483216</v>
          </cell>
          <cell r="L14">
            <v>352501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2357</v>
          </cell>
          <cell r="D16">
            <v>1697</v>
          </cell>
          <cell r="E16">
            <v>5968079</v>
          </cell>
          <cell r="F16">
            <v>4295491</v>
          </cell>
          <cell r="I16">
            <v>715</v>
          </cell>
          <cell r="J16">
            <v>483</v>
          </cell>
          <cell r="K16">
            <v>1771026</v>
          </cell>
          <cell r="L16">
            <v>1193994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3148</v>
          </cell>
          <cell r="D18">
            <v>2234</v>
          </cell>
          <cell r="E18">
            <v>11067183</v>
          </cell>
          <cell r="F18">
            <v>7853823</v>
          </cell>
          <cell r="I18">
            <v>316</v>
          </cell>
          <cell r="J18">
            <v>171</v>
          </cell>
          <cell r="K18">
            <v>1081458</v>
          </cell>
          <cell r="L18">
            <v>588711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2808</v>
          </cell>
          <cell r="D20">
            <v>1995</v>
          </cell>
          <cell r="E20">
            <v>12587364</v>
          </cell>
          <cell r="F20">
            <v>8951044</v>
          </cell>
          <cell r="I20">
            <v>323</v>
          </cell>
          <cell r="J20">
            <v>215</v>
          </cell>
          <cell r="K20">
            <v>1444434</v>
          </cell>
          <cell r="L20">
            <v>964529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10693</v>
          </cell>
          <cell r="D22">
            <v>8174</v>
          </cell>
          <cell r="E22">
            <v>75710975</v>
          </cell>
          <cell r="F22">
            <v>57398613</v>
          </cell>
          <cell r="I22">
            <v>237</v>
          </cell>
          <cell r="J22">
            <v>125</v>
          </cell>
          <cell r="K22">
            <v>1539537</v>
          </cell>
          <cell r="L22">
            <v>800498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1280</v>
          </cell>
          <cell r="D24">
            <v>686</v>
          </cell>
          <cell r="E24">
            <v>14796798</v>
          </cell>
          <cell r="F24">
            <v>7939728</v>
          </cell>
          <cell r="I24">
            <v>26</v>
          </cell>
          <cell r="J24">
            <v>5</v>
          </cell>
          <cell r="K24">
            <v>283141</v>
          </cell>
          <cell r="L24">
            <v>52879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I25">
            <v>0</v>
          </cell>
          <cell r="K25">
            <v>0</v>
          </cell>
          <cell r="L25">
            <v>0</v>
          </cell>
        </row>
        <row r="26">
          <cell r="C26">
            <v>207</v>
          </cell>
          <cell r="D26">
            <v>91</v>
          </cell>
          <cell r="E26">
            <v>3513567</v>
          </cell>
          <cell r="F26">
            <v>1520084</v>
          </cell>
          <cell r="I26">
            <v>1</v>
          </cell>
          <cell r="J26">
            <v>0</v>
          </cell>
          <cell r="K26">
            <v>18875</v>
          </cell>
          <cell r="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57</v>
          </cell>
          <cell r="D28">
            <v>14</v>
          </cell>
          <cell r="E28">
            <v>1364802</v>
          </cell>
          <cell r="F28">
            <v>315237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18</v>
          </cell>
          <cell r="D30">
            <v>1</v>
          </cell>
          <cell r="E30">
            <v>633200</v>
          </cell>
          <cell r="F30">
            <v>30476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1</v>
          </cell>
          <cell r="D32">
            <v>1</v>
          </cell>
          <cell r="E32">
            <v>128248</v>
          </cell>
          <cell r="F32">
            <v>128248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1741</v>
          </cell>
          <cell r="D36">
            <v>1200</v>
          </cell>
          <cell r="E36">
            <v>9662613</v>
          </cell>
          <cell r="F36">
            <v>5870074</v>
          </cell>
          <cell r="I36">
            <v>428</v>
          </cell>
          <cell r="J36">
            <v>288</v>
          </cell>
          <cell r="K36">
            <v>2133860</v>
          </cell>
          <cell r="L36">
            <v>1241648</v>
          </cell>
        </row>
        <row r="37">
          <cell r="C37">
            <v>314</v>
          </cell>
          <cell r="D37">
            <v>212</v>
          </cell>
          <cell r="E37">
            <v>874269</v>
          </cell>
          <cell r="F37">
            <v>571206</v>
          </cell>
          <cell r="I37">
            <v>108</v>
          </cell>
          <cell r="J37">
            <v>74</v>
          </cell>
          <cell r="K37">
            <v>246517</v>
          </cell>
          <cell r="L37">
            <v>163347</v>
          </cell>
        </row>
        <row r="38">
          <cell r="C38">
            <v>18</v>
          </cell>
          <cell r="D38">
            <v>8</v>
          </cell>
          <cell r="E38">
            <v>71913</v>
          </cell>
          <cell r="F38">
            <v>38211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4</v>
          </cell>
          <cell r="D39">
            <v>2</v>
          </cell>
          <cell r="E39">
            <v>3864</v>
          </cell>
          <cell r="F39">
            <v>2745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3735</v>
          </cell>
          <cell r="D40">
            <v>2578</v>
          </cell>
          <cell r="E40">
            <v>8400015</v>
          </cell>
          <cell r="F40">
            <v>7595090</v>
          </cell>
          <cell r="I40">
            <v>693</v>
          </cell>
          <cell r="J40">
            <v>422</v>
          </cell>
          <cell r="K40">
            <v>1415495</v>
          </cell>
          <cell r="L40">
            <v>802006</v>
          </cell>
        </row>
        <row r="44">
          <cell r="C44">
            <v>35</v>
          </cell>
          <cell r="D44">
            <v>14</v>
          </cell>
          <cell r="E44">
            <v>222266</v>
          </cell>
          <cell r="F44">
            <v>86597</v>
          </cell>
          <cell r="I44">
            <v>2</v>
          </cell>
          <cell r="J44">
            <v>2</v>
          </cell>
          <cell r="K44">
            <v>7014</v>
          </cell>
          <cell r="L44">
            <v>7014</v>
          </cell>
        </row>
        <row r="45">
          <cell r="C45">
            <v>26</v>
          </cell>
          <cell r="D45">
            <v>7</v>
          </cell>
          <cell r="E45">
            <v>171944</v>
          </cell>
          <cell r="F45">
            <v>46597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3</v>
          </cell>
          <cell r="D47">
            <v>0</v>
          </cell>
          <cell r="E47">
            <v>35812</v>
          </cell>
          <cell r="F47">
            <v>0</v>
          </cell>
        </row>
        <row r="48">
          <cell r="C48">
            <v>3</v>
          </cell>
          <cell r="D48">
            <v>0</v>
          </cell>
          <cell r="E48">
            <v>35812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16</v>
          </cell>
          <cell r="D51">
            <v>10</v>
          </cell>
          <cell r="E51">
            <v>83496</v>
          </cell>
          <cell r="F51">
            <v>52613</v>
          </cell>
          <cell r="I51">
            <v>2</v>
          </cell>
          <cell r="J51">
            <v>1</v>
          </cell>
          <cell r="K51">
            <v>12834</v>
          </cell>
          <cell r="L51">
            <v>6090</v>
          </cell>
        </row>
        <row r="52">
          <cell r="C52">
            <v>9</v>
          </cell>
          <cell r="D52">
            <v>9</v>
          </cell>
          <cell r="E52">
            <v>49137</v>
          </cell>
          <cell r="F52">
            <v>49137</v>
          </cell>
          <cell r="I52">
            <v>1</v>
          </cell>
          <cell r="J52">
            <v>1</v>
          </cell>
          <cell r="K52">
            <v>6090</v>
          </cell>
          <cell r="L52">
            <v>6090</v>
          </cell>
        </row>
        <row r="53">
          <cell r="C53">
            <v>1</v>
          </cell>
          <cell r="D53">
            <v>1</v>
          </cell>
          <cell r="E53">
            <v>4156</v>
          </cell>
          <cell r="F53">
            <v>4156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>
            <v>517</v>
          </cell>
          <cell r="D54">
            <v>517</v>
          </cell>
          <cell r="E54">
            <v>1923380</v>
          </cell>
          <cell r="F54">
            <v>1923380</v>
          </cell>
          <cell r="I54">
            <v>78</v>
          </cell>
          <cell r="J54">
            <v>78</v>
          </cell>
          <cell r="K54">
            <v>246592</v>
          </cell>
          <cell r="L54">
            <v>246592</v>
          </cell>
        </row>
        <row r="55">
          <cell r="C55">
            <v>234</v>
          </cell>
          <cell r="D55">
            <v>234</v>
          </cell>
          <cell r="E55">
            <v>864766</v>
          </cell>
          <cell r="F55">
            <v>864766</v>
          </cell>
          <cell r="I55">
            <v>48</v>
          </cell>
          <cell r="J55">
            <v>48</v>
          </cell>
          <cell r="K55">
            <v>165438</v>
          </cell>
          <cell r="L55">
            <v>165438</v>
          </cell>
        </row>
        <row r="56">
          <cell r="C56">
            <v>19</v>
          </cell>
          <cell r="D56">
            <v>19</v>
          </cell>
          <cell r="E56">
            <v>50898</v>
          </cell>
          <cell r="F56">
            <v>50898</v>
          </cell>
          <cell r="I56">
            <v>3</v>
          </cell>
          <cell r="J56">
            <v>3</v>
          </cell>
          <cell r="K56">
            <v>5905</v>
          </cell>
          <cell r="L56">
            <v>5905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2</v>
          </cell>
          <cell r="D59">
            <v>1</v>
          </cell>
          <cell r="E59">
            <v>12292</v>
          </cell>
          <cell r="F59">
            <v>4976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25</v>
          </cell>
          <cell r="D63">
            <v>14</v>
          </cell>
          <cell r="E63">
            <v>128213</v>
          </cell>
          <cell r="F63">
            <v>35914</v>
          </cell>
          <cell r="I63">
            <v>1</v>
          </cell>
          <cell r="J63">
            <v>1</v>
          </cell>
          <cell r="K63">
            <v>1944</v>
          </cell>
          <cell r="L63">
            <v>1944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10</v>
          </cell>
          <cell r="D67">
            <v>0</v>
          </cell>
          <cell r="E67">
            <v>131275</v>
          </cell>
          <cell r="F67">
            <v>0</v>
          </cell>
          <cell r="I67">
            <v>1</v>
          </cell>
          <cell r="J67">
            <v>0</v>
          </cell>
          <cell r="K67">
            <v>18039</v>
          </cell>
          <cell r="L67">
            <v>0</v>
          </cell>
        </row>
        <row r="68">
          <cell r="C68">
            <v>69</v>
          </cell>
          <cell r="D68">
            <v>23</v>
          </cell>
          <cell r="E68">
            <v>1424702</v>
          </cell>
          <cell r="F68">
            <v>370916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12</v>
          </cell>
          <cell r="D76">
            <v>7</v>
          </cell>
          <cell r="E76">
            <v>102331</v>
          </cell>
          <cell r="F76">
            <v>57140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7</v>
          </cell>
          <cell r="D77">
            <v>1</v>
          </cell>
          <cell r="E77">
            <v>35509</v>
          </cell>
          <cell r="F77">
            <v>7906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</v>
          </cell>
          <cell r="D79">
            <v>0</v>
          </cell>
          <cell r="E79">
            <v>6782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334</v>
          </cell>
          <cell r="D81">
            <v>145</v>
          </cell>
          <cell r="E81">
            <v>2282413</v>
          </cell>
          <cell r="F81">
            <v>1013039</v>
          </cell>
          <cell r="I81">
            <v>12</v>
          </cell>
          <cell r="J81">
            <v>2</v>
          </cell>
          <cell r="K81">
            <v>63920</v>
          </cell>
          <cell r="L81">
            <v>10670</v>
          </cell>
        </row>
        <row r="82">
          <cell r="C82">
            <v>2551</v>
          </cell>
          <cell r="D82">
            <v>1698</v>
          </cell>
          <cell r="E82">
            <v>15190827</v>
          </cell>
          <cell r="F82">
            <v>8362325</v>
          </cell>
          <cell r="I82">
            <v>103</v>
          </cell>
          <cell r="J82">
            <v>41</v>
          </cell>
          <cell r="K82">
            <v>315539</v>
          </cell>
          <cell r="L82">
            <v>125206</v>
          </cell>
        </row>
        <row r="83">
          <cell r="C83">
            <v>845</v>
          </cell>
          <cell r="D83">
            <v>428</v>
          </cell>
          <cell r="E83">
            <v>2603571</v>
          </cell>
          <cell r="F83">
            <v>1306263</v>
          </cell>
          <cell r="I83">
            <v>51</v>
          </cell>
          <cell r="J83">
            <v>23</v>
          </cell>
          <cell r="K83">
            <v>76444</v>
          </cell>
          <cell r="L83">
            <v>33941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1121</v>
          </cell>
          <cell r="D85">
            <v>971</v>
          </cell>
          <cell r="E85">
            <v>5122183</v>
          </cell>
          <cell r="F85">
            <v>4476655</v>
          </cell>
          <cell r="I85">
            <v>52</v>
          </cell>
          <cell r="J85">
            <v>41</v>
          </cell>
          <cell r="K85">
            <v>201864</v>
          </cell>
          <cell r="L85">
            <v>160184</v>
          </cell>
        </row>
        <row r="87">
          <cell r="C87">
            <v>771</v>
          </cell>
          <cell r="E87">
            <v>3060030</v>
          </cell>
          <cell r="I87">
            <v>31</v>
          </cell>
          <cell r="K87">
            <v>103754</v>
          </cell>
        </row>
        <row r="88">
          <cell r="C88">
            <v>458</v>
          </cell>
          <cell r="E88">
            <v>1171127</v>
          </cell>
          <cell r="I88">
            <v>24</v>
          </cell>
          <cell r="K88">
            <v>43297</v>
          </cell>
        </row>
        <row r="89">
          <cell r="C89">
            <v>267</v>
          </cell>
          <cell r="E89">
            <v>618780</v>
          </cell>
          <cell r="I89">
            <v>21</v>
          </cell>
          <cell r="K89">
            <v>37888</v>
          </cell>
        </row>
        <row r="90">
          <cell r="C90">
            <v>128</v>
          </cell>
          <cell r="E90">
            <v>272246</v>
          </cell>
          <cell r="I90">
            <v>8</v>
          </cell>
          <cell r="K90">
            <v>16925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14</v>
          </cell>
          <cell r="D96">
            <v>0</v>
          </cell>
          <cell r="E96">
            <v>75685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32</v>
          </cell>
          <cell r="D97">
            <v>0</v>
          </cell>
          <cell r="E97">
            <v>197180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19</v>
          </cell>
          <cell r="D104">
            <v>0</v>
          </cell>
          <cell r="E104">
            <v>102187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4</v>
          </cell>
          <cell r="D105">
            <v>0</v>
          </cell>
          <cell r="E105">
            <v>21300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23</v>
          </cell>
          <cell r="D106">
            <v>0</v>
          </cell>
          <cell r="E106">
            <v>149378</v>
          </cell>
          <cell r="F106">
            <v>0</v>
          </cell>
          <cell r="I106">
            <v>1</v>
          </cell>
          <cell r="J106">
            <v>0</v>
          </cell>
          <cell r="K106">
            <v>6782</v>
          </cell>
          <cell r="L106">
            <v>0</v>
          </cell>
        </row>
        <row r="107">
          <cell r="C107">
            <v>2</v>
          </cell>
          <cell r="D107">
            <v>0</v>
          </cell>
          <cell r="E107">
            <v>42989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1</v>
          </cell>
          <cell r="D108">
            <v>1</v>
          </cell>
          <cell r="E108">
            <v>600</v>
          </cell>
          <cell r="F108">
            <v>600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1</v>
          </cell>
          <cell r="D109">
            <v>1</v>
          </cell>
          <cell r="E109">
            <v>600</v>
          </cell>
          <cell r="F109">
            <v>600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7">
        <row r="12">
          <cell r="C12">
            <v>85</v>
          </cell>
          <cell r="D12">
            <v>44</v>
          </cell>
          <cell r="E12">
            <v>96088</v>
          </cell>
          <cell r="F12">
            <v>51650</v>
          </cell>
          <cell r="I12">
            <v>46</v>
          </cell>
          <cell r="J12">
            <v>21</v>
          </cell>
          <cell r="K12">
            <v>51764</v>
          </cell>
          <cell r="L12">
            <v>24672</v>
          </cell>
        </row>
        <row r="13">
          <cell r="C13">
            <v>65</v>
          </cell>
          <cell r="D13">
            <v>37</v>
          </cell>
          <cell r="E13">
            <v>73160</v>
          </cell>
          <cell r="F13">
            <v>42670</v>
          </cell>
          <cell r="I13">
            <v>36</v>
          </cell>
          <cell r="J13">
            <v>18</v>
          </cell>
          <cell r="K13">
            <v>40356</v>
          </cell>
          <cell r="L13">
            <v>20920</v>
          </cell>
        </row>
        <row r="14">
          <cell r="C14">
            <v>153</v>
          </cell>
          <cell r="D14">
            <v>97</v>
          </cell>
          <cell r="E14">
            <v>272769</v>
          </cell>
          <cell r="F14">
            <v>173977</v>
          </cell>
          <cell r="I14">
            <v>56</v>
          </cell>
          <cell r="J14">
            <v>37</v>
          </cell>
          <cell r="K14">
            <v>98388</v>
          </cell>
          <cell r="L14">
            <v>65918</v>
          </cell>
        </row>
        <row r="15">
          <cell r="C15">
            <v>119</v>
          </cell>
          <cell r="D15">
            <v>74</v>
          </cell>
          <cell r="E15">
            <v>213604</v>
          </cell>
          <cell r="F15">
            <v>134047</v>
          </cell>
          <cell r="I15">
            <v>41</v>
          </cell>
          <cell r="J15">
            <v>28</v>
          </cell>
          <cell r="K15">
            <v>72606</v>
          </cell>
          <cell r="L15">
            <v>50562</v>
          </cell>
        </row>
        <row r="16">
          <cell r="C16">
            <v>3284</v>
          </cell>
          <cell r="D16">
            <v>1943</v>
          </cell>
          <cell r="E16">
            <v>8965870</v>
          </cell>
          <cell r="F16">
            <v>5285711</v>
          </cell>
          <cell r="I16">
            <v>1571</v>
          </cell>
          <cell r="J16">
            <v>874</v>
          </cell>
          <cell r="K16">
            <v>4207359</v>
          </cell>
          <cell r="L16">
            <v>2323683</v>
          </cell>
        </row>
        <row r="17">
          <cell r="C17">
            <v>3044</v>
          </cell>
          <cell r="D17">
            <v>1756</v>
          </cell>
          <cell r="E17">
            <v>8311097</v>
          </cell>
          <cell r="F17">
            <v>4772844</v>
          </cell>
          <cell r="I17">
            <v>1430</v>
          </cell>
          <cell r="J17">
            <v>763</v>
          </cell>
          <cell r="K17">
            <v>3822306</v>
          </cell>
          <cell r="L17">
            <v>2019923</v>
          </cell>
        </row>
        <row r="18">
          <cell r="C18">
            <v>4513</v>
          </cell>
          <cell r="D18">
            <v>2643</v>
          </cell>
          <cell r="E18">
            <v>15844147</v>
          </cell>
          <cell r="F18">
            <v>9263569</v>
          </cell>
          <cell r="I18">
            <v>459</v>
          </cell>
          <cell r="J18">
            <v>243</v>
          </cell>
          <cell r="K18">
            <v>1564054</v>
          </cell>
          <cell r="L18">
            <v>825525</v>
          </cell>
        </row>
        <row r="19">
          <cell r="C19">
            <v>4121</v>
          </cell>
          <cell r="D19">
            <v>2334</v>
          </cell>
          <cell r="E19">
            <v>14456747</v>
          </cell>
          <cell r="F19">
            <v>8172449</v>
          </cell>
          <cell r="I19">
            <v>356</v>
          </cell>
          <cell r="J19">
            <v>169</v>
          </cell>
          <cell r="K19">
            <v>1208770</v>
          </cell>
          <cell r="L19">
            <v>572452</v>
          </cell>
        </row>
        <row r="20">
          <cell r="C20">
            <v>4927</v>
          </cell>
          <cell r="D20">
            <v>2948</v>
          </cell>
          <cell r="E20">
            <v>22133360</v>
          </cell>
          <cell r="F20">
            <v>13266204</v>
          </cell>
          <cell r="I20">
            <v>180</v>
          </cell>
          <cell r="J20">
            <v>103</v>
          </cell>
          <cell r="K20">
            <v>792653</v>
          </cell>
          <cell r="L20">
            <v>452304</v>
          </cell>
        </row>
        <row r="21">
          <cell r="C21">
            <v>4363</v>
          </cell>
          <cell r="D21">
            <v>2566</v>
          </cell>
          <cell r="E21">
            <v>19598726</v>
          </cell>
          <cell r="F21">
            <v>11549273</v>
          </cell>
          <cell r="I21">
            <v>132</v>
          </cell>
          <cell r="J21">
            <v>75</v>
          </cell>
          <cell r="K21">
            <v>583006</v>
          </cell>
          <cell r="L21">
            <v>330498</v>
          </cell>
        </row>
        <row r="22">
          <cell r="C22">
            <v>25800</v>
          </cell>
          <cell r="D22">
            <v>19242</v>
          </cell>
          <cell r="E22">
            <v>187353520</v>
          </cell>
          <cell r="F22">
            <v>140238335</v>
          </cell>
          <cell r="I22">
            <v>152</v>
          </cell>
          <cell r="J22">
            <v>68</v>
          </cell>
          <cell r="K22">
            <v>960739</v>
          </cell>
          <cell r="L22">
            <v>413876</v>
          </cell>
        </row>
        <row r="23">
          <cell r="C23">
            <v>21696</v>
          </cell>
          <cell r="D23">
            <v>16093</v>
          </cell>
          <cell r="E23">
            <v>156701300</v>
          </cell>
          <cell r="F23">
            <v>116661392</v>
          </cell>
          <cell r="I23">
            <v>111</v>
          </cell>
          <cell r="J23">
            <v>54</v>
          </cell>
          <cell r="K23">
            <v>681312</v>
          </cell>
          <cell r="L23">
            <v>328391</v>
          </cell>
        </row>
        <row r="24">
          <cell r="C24">
            <v>3685</v>
          </cell>
          <cell r="D24">
            <v>2340</v>
          </cell>
          <cell r="E24">
            <v>42179326</v>
          </cell>
          <cell r="F24">
            <v>26559769</v>
          </cell>
          <cell r="I24">
            <v>9</v>
          </cell>
          <cell r="J24">
            <v>1</v>
          </cell>
          <cell r="K24">
            <v>109165</v>
          </cell>
          <cell r="L24">
            <v>10131</v>
          </cell>
        </row>
        <row r="25">
          <cell r="C25">
            <v>2583</v>
          </cell>
          <cell r="D25">
            <v>1576</v>
          </cell>
          <cell r="E25">
            <v>29224925</v>
          </cell>
          <cell r="F25">
            <v>17667420</v>
          </cell>
          <cell r="I25">
            <v>4</v>
          </cell>
          <cell r="J25">
            <v>0</v>
          </cell>
          <cell r="K25">
            <v>49550</v>
          </cell>
          <cell r="L25">
            <v>0</v>
          </cell>
        </row>
        <row r="26">
          <cell r="C26">
            <v>375</v>
          </cell>
          <cell r="D26">
            <v>184</v>
          </cell>
          <cell r="E26">
            <v>6291871</v>
          </cell>
          <cell r="F26">
            <v>3079864</v>
          </cell>
          <cell r="I26">
            <v>1</v>
          </cell>
          <cell r="J26">
            <v>0</v>
          </cell>
          <cell r="K26">
            <v>17074</v>
          </cell>
          <cell r="L26">
            <v>0</v>
          </cell>
        </row>
        <row r="27">
          <cell r="C27">
            <v>163</v>
          </cell>
          <cell r="D27">
            <v>64</v>
          </cell>
          <cell r="E27">
            <v>2723999</v>
          </cell>
          <cell r="F27">
            <v>1072634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99</v>
          </cell>
          <cell r="D28">
            <v>41</v>
          </cell>
          <cell r="E28">
            <v>2295858</v>
          </cell>
          <cell r="F28">
            <v>938560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33</v>
          </cell>
          <cell r="D29">
            <v>13</v>
          </cell>
          <cell r="E29">
            <v>766668</v>
          </cell>
          <cell r="F29">
            <v>295352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13</v>
          </cell>
          <cell r="D30">
            <v>0</v>
          </cell>
          <cell r="E30">
            <v>454855</v>
          </cell>
          <cell r="F30">
            <v>0</v>
          </cell>
          <cell r="I30">
            <v>1</v>
          </cell>
          <cell r="J30">
            <v>0</v>
          </cell>
          <cell r="K30">
            <v>35916</v>
          </cell>
          <cell r="L30">
            <v>0</v>
          </cell>
        </row>
        <row r="31">
          <cell r="C31">
            <v>3</v>
          </cell>
          <cell r="D31">
            <v>0</v>
          </cell>
          <cell r="E31">
            <v>104731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3</v>
          </cell>
          <cell r="D32">
            <v>1</v>
          </cell>
          <cell r="E32">
            <v>200807</v>
          </cell>
          <cell r="F32">
            <v>53676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</v>
          </cell>
          <cell r="D33">
            <v>0</v>
          </cell>
          <cell r="E33">
            <v>58302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567</v>
          </cell>
          <cell r="D36">
            <v>399</v>
          </cell>
          <cell r="E36">
            <v>2094350</v>
          </cell>
          <cell r="F36">
            <v>1459849</v>
          </cell>
          <cell r="I36">
            <v>177</v>
          </cell>
          <cell r="J36">
            <v>122</v>
          </cell>
          <cell r="K36">
            <v>648712</v>
          </cell>
          <cell r="L36">
            <v>400957</v>
          </cell>
        </row>
        <row r="37">
          <cell r="C37">
            <v>77</v>
          </cell>
          <cell r="D37">
            <v>47</v>
          </cell>
          <cell r="E37">
            <v>195355</v>
          </cell>
          <cell r="F37">
            <v>130498</v>
          </cell>
          <cell r="I37">
            <v>33</v>
          </cell>
          <cell r="J37">
            <v>19</v>
          </cell>
          <cell r="K37">
            <v>72978</v>
          </cell>
          <cell r="L37">
            <v>46675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682</v>
          </cell>
          <cell r="D40">
            <v>405</v>
          </cell>
          <cell r="E40">
            <v>1857664</v>
          </cell>
          <cell r="F40">
            <v>1104706</v>
          </cell>
          <cell r="I40">
            <v>161</v>
          </cell>
          <cell r="J40">
            <v>86</v>
          </cell>
          <cell r="K40">
            <v>352521</v>
          </cell>
          <cell r="L40">
            <v>192335</v>
          </cell>
        </row>
        <row r="44">
          <cell r="C44">
            <v>20</v>
          </cell>
          <cell r="D44">
            <v>8</v>
          </cell>
          <cell r="E44">
            <v>137642</v>
          </cell>
          <cell r="F44">
            <v>38922</v>
          </cell>
          <cell r="I44">
            <v>5</v>
          </cell>
          <cell r="J44">
            <v>3</v>
          </cell>
          <cell r="K44">
            <v>53620</v>
          </cell>
          <cell r="L44">
            <v>12922</v>
          </cell>
        </row>
        <row r="45">
          <cell r="C45">
            <v>4</v>
          </cell>
          <cell r="D45">
            <v>4</v>
          </cell>
          <cell r="E45">
            <v>21229</v>
          </cell>
          <cell r="F45">
            <v>21229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13357</v>
          </cell>
          <cell r="D51">
            <v>8626</v>
          </cell>
          <cell r="E51">
            <v>63879124</v>
          </cell>
          <cell r="F51">
            <v>42849493</v>
          </cell>
          <cell r="I51">
            <v>1562</v>
          </cell>
          <cell r="J51">
            <v>797</v>
          </cell>
          <cell r="K51">
            <v>4967369</v>
          </cell>
          <cell r="L51">
            <v>2519052</v>
          </cell>
        </row>
        <row r="52">
          <cell r="C52">
            <v>7958</v>
          </cell>
          <cell r="D52">
            <v>7958</v>
          </cell>
          <cell r="E52">
            <v>39687035</v>
          </cell>
          <cell r="F52">
            <v>39687035</v>
          </cell>
          <cell r="I52">
            <v>696</v>
          </cell>
          <cell r="J52">
            <v>696</v>
          </cell>
          <cell r="K52">
            <v>2103307</v>
          </cell>
          <cell r="L52">
            <v>2103307</v>
          </cell>
        </row>
        <row r="53">
          <cell r="C53">
            <v>612</v>
          </cell>
          <cell r="D53">
            <v>240</v>
          </cell>
          <cell r="E53">
            <v>2069610</v>
          </cell>
          <cell r="F53">
            <v>846799</v>
          </cell>
          <cell r="I53">
            <v>247</v>
          </cell>
          <cell r="J53">
            <v>93</v>
          </cell>
          <cell r="K53">
            <v>744689</v>
          </cell>
          <cell r="L53">
            <v>295407</v>
          </cell>
        </row>
        <row r="54">
          <cell r="C54">
            <v>874</v>
          </cell>
          <cell r="D54">
            <v>874</v>
          </cell>
          <cell r="E54">
            <v>3241527</v>
          </cell>
          <cell r="F54">
            <v>3241527</v>
          </cell>
          <cell r="I54">
            <v>135</v>
          </cell>
          <cell r="J54">
            <v>135</v>
          </cell>
          <cell r="K54">
            <v>371992</v>
          </cell>
          <cell r="L54">
            <v>371992</v>
          </cell>
        </row>
        <row r="55">
          <cell r="C55">
            <v>521</v>
          </cell>
          <cell r="D55">
            <v>521</v>
          </cell>
          <cell r="E55">
            <v>1819785</v>
          </cell>
          <cell r="F55">
            <v>1819785</v>
          </cell>
          <cell r="I55">
            <v>103</v>
          </cell>
          <cell r="J55">
            <v>103</v>
          </cell>
          <cell r="K55">
            <v>483370</v>
          </cell>
          <cell r="L55">
            <v>483370</v>
          </cell>
        </row>
        <row r="56">
          <cell r="C56">
            <v>21</v>
          </cell>
          <cell r="D56">
            <v>21</v>
          </cell>
          <cell r="E56">
            <v>59524</v>
          </cell>
          <cell r="F56">
            <v>59524</v>
          </cell>
          <cell r="I56">
            <v>5</v>
          </cell>
          <cell r="J56">
            <v>5</v>
          </cell>
          <cell r="K56">
            <v>11741</v>
          </cell>
          <cell r="L56">
            <v>11741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1</v>
          </cell>
          <cell r="D58">
            <v>1</v>
          </cell>
          <cell r="E58">
            <v>5481</v>
          </cell>
          <cell r="F58">
            <v>5481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103</v>
          </cell>
          <cell r="D68">
            <v>43</v>
          </cell>
          <cell r="E68">
            <v>2165620</v>
          </cell>
          <cell r="F68">
            <v>823662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36191</v>
          </cell>
          <cell r="D69">
            <v>24513</v>
          </cell>
          <cell r="E69">
            <v>232233259</v>
          </cell>
          <cell r="F69">
            <v>160368081</v>
          </cell>
          <cell r="I69">
            <v>2110</v>
          </cell>
          <cell r="J69">
            <v>1107</v>
          </cell>
          <cell r="K69">
            <v>6457906</v>
          </cell>
          <cell r="L69">
            <v>3322746</v>
          </cell>
        </row>
        <row r="75">
          <cell r="C75">
            <v>1</v>
          </cell>
          <cell r="D75">
            <v>0</v>
          </cell>
          <cell r="E75">
            <v>7149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24</v>
          </cell>
          <cell r="D76">
            <v>0</v>
          </cell>
          <cell r="E76">
            <v>177891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21</v>
          </cell>
          <cell r="D77">
            <v>2</v>
          </cell>
          <cell r="E77">
            <v>89665</v>
          </cell>
          <cell r="F77">
            <v>9013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14</v>
          </cell>
          <cell r="D79">
            <v>0</v>
          </cell>
          <cell r="E79">
            <v>118791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600</v>
          </cell>
          <cell r="D81">
            <v>237</v>
          </cell>
          <cell r="E81">
            <v>4244076</v>
          </cell>
          <cell r="F81">
            <v>1667374</v>
          </cell>
          <cell r="I81">
            <v>30</v>
          </cell>
          <cell r="J81">
            <v>6</v>
          </cell>
          <cell r="K81">
            <v>160331</v>
          </cell>
          <cell r="L81">
            <v>32852</v>
          </cell>
        </row>
        <row r="82">
          <cell r="C82">
            <v>4146</v>
          </cell>
          <cell r="D82">
            <v>1710</v>
          </cell>
          <cell r="E82">
            <v>23092849</v>
          </cell>
          <cell r="F82">
            <v>9532293</v>
          </cell>
          <cell r="I82">
            <v>240</v>
          </cell>
          <cell r="J82">
            <v>100</v>
          </cell>
          <cell r="K82">
            <v>640301</v>
          </cell>
          <cell r="L82">
            <v>271766</v>
          </cell>
        </row>
        <row r="83">
          <cell r="C83">
            <v>1844</v>
          </cell>
          <cell r="D83">
            <v>589</v>
          </cell>
          <cell r="E83">
            <v>5673395</v>
          </cell>
          <cell r="F83">
            <v>1714482</v>
          </cell>
          <cell r="I83">
            <v>119</v>
          </cell>
          <cell r="J83">
            <v>46</v>
          </cell>
          <cell r="K83">
            <v>153948</v>
          </cell>
          <cell r="L83">
            <v>62851</v>
          </cell>
        </row>
        <row r="84">
          <cell r="C84">
            <v>5684</v>
          </cell>
          <cell r="D84">
            <v>2119</v>
          </cell>
          <cell r="E84">
            <v>27902959</v>
          </cell>
          <cell r="F84">
            <v>10634786</v>
          </cell>
          <cell r="I84">
            <v>321</v>
          </cell>
          <cell r="J84">
            <v>126</v>
          </cell>
          <cell r="K84">
            <v>794494</v>
          </cell>
          <cell r="L84">
            <v>302684</v>
          </cell>
        </row>
        <row r="85">
          <cell r="C85">
            <v>3716</v>
          </cell>
          <cell r="D85">
            <v>3140</v>
          </cell>
          <cell r="E85">
            <v>19249780</v>
          </cell>
          <cell r="F85">
            <v>16031192</v>
          </cell>
          <cell r="I85">
            <v>328</v>
          </cell>
          <cell r="J85">
            <v>260</v>
          </cell>
          <cell r="K85">
            <v>1604117</v>
          </cell>
          <cell r="L85">
            <v>1245705</v>
          </cell>
        </row>
        <row r="87">
          <cell r="C87">
            <v>2195</v>
          </cell>
          <cell r="E87">
            <v>9063419</v>
          </cell>
          <cell r="I87">
            <v>156</v>
          </cell>
          <cell r="K87">
            <v>633607</v>
          </cell>
        </row>
        <row r="88">
          <cell r="C88">
            <v>1842</v>
          </cell>
          <cell r="E88">
            <v>5419350</v>
          </cell>
          <cell r="I88">
            <v>160</v>
          </cell>
          <cell r="K88">
            <v>365309</v>
          </cell>
        </row>
        <row r="89">
          <cell r="C89">
            <v>1206</v>
          </cell>
          <cell r="E89">
            <v>3014671</v>
          </cell>
          <cell r="I89">
            <v>156</v>
          </cell>
          <cell r="K89">
            <v>306749</v>
          </cell>
        </row>
        <row r="90">
          <cell r="C90">
            <v>957</v>
          </cell>
          <cell r="E90">
            <v>1752340</v>
          </cell>
          <cell r="I90">
            <v>123</v>
          </cell>
          <cell r="K90">
            <v>298452</v>
          </cell>
        </row>
        <row r="91">
          <cell r="C91">
            <v>3221</v>
          </cell>
          <cell r="D91">
            <v>2730</v>
          </cell>
          <cell r="E91">
            <v>13277560</v>
          </cell>
          <cell r="F91">
            <v>13219442</v>
          </cell>
          <cell r="I91">
            <v>283</v>
          </cell>
          <cell r="J91">
            <v>234</v>
          </cell>
          <cell r="K91">
            <v>1310707</v>
          </cell>
          <cell r="L91">
            <v>1059402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28</v>
          </cell>
          <cell r="D96">
            <v>0</v>
          </cell>
          <cell r="E96">
            <v>240908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38</v>
          </cell>
          <cell r="D97">
            <v>0</v>
          </cell>
          <cell r="E97">
            <v>234082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2</v>
          </cell>
          <cell r="D103">
            <v>0</v>
          </cell>
          <cell r="E103">
            <v>16325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7</v>
          </cell>
          <cell r="D104">
            <v>0</v>
          </cell>
          <cell r="E104">
            <v>47305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8</v>
          </cell>
          <cell r="D105">
            <v>0</v>
          </cell>
          <cell r="E105">
            <v>64000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49</v>
          </cell>
          <cell r="D106">
            <v>0</v>
          </cell>
          <cell r="E106">
            <v>347360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3</v>
          </cell>
          <cell r="D107">
            <v>0</v>
          </cell>
          <cell r="E107">
            <v>177697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2</v>
          </cell>
          <cell r="D108">
            <v>2</v>
          </cell>
          <cell r="E108">
            <v>9000</v>
          </cell>
          <cell r="F108">
            <v>9000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4</v>
          </cell>
          <cell r="D109">
            <v>4</v>
          </cell>
          <cell r="E109">
            <v>9000</v>
          </cell>
          <cell r="F109">
            <v>9000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64</v>
          </cell>
          <cell r="D110">
            <v>1</v>
          </cell>
          <cell r="E110">
            <v>539243</v>
          </cell>
          <cell r="F110">
            <v>1800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8">
        <row r="12">
          <cell r="C12">
            <v>1331</v>
          </cell>
          <cell r="D12">
            <v>805</v>
          </cell>
          <cell r="E12">
            <v>1679002</v>
          </cell>
          <cell r="F12">
            <v>1016994</v>
          </cell>
          <cell r="I12">
            <v>827</v>
          </cell>
          <cell r="J12">
            <v>502</v>
          </cell>
          <cell r="K12">
            <v>994039</v>
          </cell>
          <cell r="L12">
            <v>602809</v>
          </cell>
        </row>
        <row r="13">
          <cell r="C13">
            <v>1193</v>
          </cell>
          <cell r="D13">
            <v>707</v>
          </cell>
          <cell r="E13">
            <v>1505329</v>
          </cell>
          <cell r="F13">
            <v>892124</v>
          </cell>
          <cell r="I13">
            <v>758</v>
          </cell>
          <cell r="J13">
            <v>449</v>
          </cell>
          <cell r="K13">
            <v>909885</v>
          </cell>
          <cell r="L13">
            <v>537361</v>
          </cell>
        </row>
        <row r="14">
          <cell r="C14">
            <v>1605</v>
          </cell>
          <cell r="D14">
            <v>886</v>
          </cell>
          <cell r="E14">
            <v>2816368</v>
          </cell>
          <cell r="F14">
            <v>1569936</v>
          </cell>
          <cell r="I14">
            <v>765</v>
          </cell>
          <cell r="J14">
            <v>456</v>
          </cell>
          <cell r="K14">
            <v>1383763</v>
          </cell>
          <cell r="L14">
            <v>823481</v>
          </cell>
        </row>
        <row r="15">
          <cell r="C15">
            <v>1440</v>
          </cell>
          <cell r="D15">
            <v>785</v>
          </cell>
          <cell r="E15">
            <v>2526012</v>
          </cell>
          <cell r="F15">
            <v>1391380</v>
          </cell>
          <cell r="I15">
            <v>715</v>
          </cell>
          <cell r="J15">
            <v>424</v>
          </cell>
          <cell r="K15">
            <v>1276710</v>
          </cell>
          <cell r="L15">
            <v>772477</v>
          </cell>
        </row>
        <row r="16">
          <cell r="C16">
            <v>11335</v>
          </cell>
          <cell r="D16">
            <v>7795</v>
          </cell>
          <cell r="E16">
            <v>29798330</v>
          </cell>
          <cell r="F16">
            <v>20432627</v>
          </cell>
          <cell r="I16">
            <v>5068</v>
          </cell>
          <cell r="J16">
            <v>3248</v>
          </cell>
          <cell r="K16">
            <v>12699833</v>
          </cell>
          <cell r="L16">
            <v>7987254</v>
          </cell>
        </row>
        <row r="17">
          <cell r="C17">
            <v>10654</v>
          </cell>
          <cell r="D17">
            <v>7289</v>
          </cell>
          <cell r="E17">
            <v>28041097</v>
          </cell>
          <cell r="F17">
            <v>19261084</v>
          </cell>
          <cell r="I17">
            <v>4822</v>
          </cell>
          <cell r="J17">
            <v>3090</v>
          </cell>
          <cell r="K17">
            <v>12082696</v>
          </cell>
          <cell r="L17">
            <v>7600504</v>
          </cell>
        </row>
        <row r="18">
          <cell r="C18">
            <v>18375</v>
          </cell>
          <cell r="D18">
            <v>11848</v>
          </cell>
          <cell r="E18">
            <v>64613024</v>
          </cell>
          <cell r="F18">
            <v>41569470</v>
          </cell>
          <cell r="I18">
            <v>1219</v>
          </cell>
          <cell r="J18">
            <v>633</v>
          </cell>
          <cell r="K18">
            <v>4125562</v>
          </cell>
          <cell r="L18">
            <v>2169406</v>
          </cell>
        </row>
        <row r="19">
          <cell r="C19">
            <v>17396</v>
          </cell>
          <cell r="D19">
            <v>11206</v>
          </cell>
          <cell r="E19">
            <v>61165420</v>
          </cell>
          <cell r="F19">
            <v>39305899</v>
          </cell>
          <cell r="I19">
            <v>1157</v>
          </cell>
          <cell r="J19">
            <v>604</v>
          </cell>
          <cell r="K19">
            <v>3916309</v>
          </cell>
          <cell r="L19">
            <v>2069600</v>
          </cell>
        </row>
        <row r="20">
          <cell r="C20">
            <v>15173</v>
          </cell>
          <cell r="D20">
            <v>10426</v>
          </cell>
          <cell r="E20">
            <v>68566983</v>
          </cell>
          <cell r="F20">
            <v>47206912</v>
          </cell>
          <cell r="I20">
            <v>487</v>
          </cell>
          <cell r="J20">
            <v>295</v>
          </cell>
          <cell r="K20">
            <v>2168234</v>
          </cell>
          <cell r="L20">
            <v>1307981</v>
          </cell>
        </row>
        <row r="21">
          <cell r="C21">
            <v>14466</v>
          </cell>
          <cell r="D21">
            <v>9952</v>
          </cell>
          <cell r="E21">
            <v>65396764</v>
          </cell>
          <cell r="F21">
            <v>45073463</v>
          </cell>
          <cell r="I21">
            <v>456</v>
          </cell>
          <cell r="J21">
            <v>269</v>
          </cell>
          <cell r="K21">
            <v>2029440</v>
          </cell>
          <cell r="L21">
            <v>1191117</v>
          </cell>
        </row>
        <row r="22">
          <cell r="C22">
            <v>59753</v>
          </cell>
          <cell r="D22">
            <v>45424</v>
          </cell>
          <cell r="E22">
            <v>424415558</v>
          </cell>
          <cell r="F22">
            <v>322155086</v>
          </cell>
          <cell r="I22">
            <v>388</v>
          </cell>
          <cell r="J22">
            <v>134</v>
          </cell>
          <cell r="K22">
            <v>2410199</v>
          </cell>
          <cell r="L22">
            <v>804477</v>
          </cell>
        </row>
        <row r="23">
          <cell r="C23">
            <v>56778</v>
          </cell>
          <cell r="D23">
            <v>43184</v>
          </cell>
          <cell r="E23">
            <v>403360184</v>
          </cell>
          <cell r="F23">
            <v>306324030</v>
          </cell>
          <cell r="I23">
            <v>339</v>
          </cell>
          <cell r="J23">
            <v>101</v>
          </cell>
          <cell r="K23">
            <v>2114639</v>
          </cell>
          <cell r="L23">
            <v>589686</v>
          </cell>
        </row>
        <row r="24">
          <cell r="C24">
            <v>3245</v>
          </cell>
          <cell r="D24">
            <v>1929</v>
          </cell>
          <cell r="E24">
            <v>35995752</v>
          </cell>
          <cell r="F24">
            <v>21218435</v>
          </cell>
          <cell r="I24">
            <v>11</v>
          </cell>
          <cell r="J24">
            <v>0</v>
          </cell>
          <cell r="K24">
            <v>125793</v>
          </cell>
          <cell r="L24">
            <v>0</v>
          </cell>
        </row>
        <row r="25">
          <cell r="C25">
            <v>3056</v>
          </cell>
          <cell r="D25">
            <v>1811</v>
          </cell>
          <cell r="E25">
            <v>33884279</v>
          </cell>
          <cell r="F25">
            <v>19897453</v>
          </cell>
          <cell r="I25">
            <v>11</v>
          </cell>
          <cell r="J25">
            <v>0</v>
          </cell>
          <cell r="K25">
            <v>125793</v>
          </cell>
          <cell r="L25">
            <v>0</v>
          </cell>
        </row>
        <row r="26">
          <cell r="C26">
            <v>111</v>
          </cell>
          <cell r="D26">
            <v>28</v>
          </cell>
          <cell r="E26">
            <v>1852036</v>
          </cell>
          <cell r="F26">
            <v>470524</v>
          </cell>
          <cell r="I26">
            <v>1</v>
          </cell>
          <cell r="J26">
            <v>0</v>
          </cell>
          <cell r="K26">
            <v>17082</v>
          </cell>
          <cell r="L26">
            <v>0</v>
          </cell>
        </row>
        <row r="27">
          <cell r="C27">
            <v>105</v>
          </cell>
          <cell r="D27">
            <v>24</v>
          </cell>
          <cell r="E27">
            <v>1755480</v>
          </cell>
          <cell r="F27">
            <v>404834</v>
          </cell>
          <cell r="I27">
            <v>1</v>
          </cell>
          <cell r="J27">
            <v>0</v>
          </cell>
          <cell r="K27">
            <v>17082</v>
          </cell>
          <cell r="L27">
            <v>0</v>
          </cell>
        </row>
        <row r="28">
          <cell r="C28">
            <v>20</v>
          </cell>
          <cell r="D28">
            <v>6</v>
          </cell>
          <cell r="E28">
            <v>456201</v>
          </cell>
          <cell r="F28">
            <v>127436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20</v>
          </cell>
          <cell r="D29">
            <v>6</v>
          </cell>
          <cell r="E29">
            <v>456201</v>
          </cell>
          <cell r="F29">
            <v>127436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9049</v>
          </cell>
          <cell r="D36">
            <v>6767</v>
          </cell>
          <cell r="E36">
            <v>32102368</v>
          </cell>
          <cell r="F36">
            <v>22946258</v>
          </cell>
          <cell r="I36">
            <v>3005</v>
          </cell>
          <cell r="J36">
            <v>1964</v>
          </cell>
          <cell r="K36">
            <v>9398021</v>
          </cell>
          <cell r="L36">
            <v>5617158</v>
          </cell>
        </row>
        <row r="37">
          <cell r="C37">
            <v>2020</v>
          </cell>
          <cell r="D37">
            <v>953</v>
          </cell>
          <cell r="E37">
            <v>3419037</v>
          </cell>
          <cell r="F37">
            <v>1499909</v>
          </cell>
          <cell r="I37">
            <v>1086</v>
          </cell>
          <cell r="J37">
            <v>535</v>
          </cell>
          <cell r="K37">
            <v>1694962</v>
          </cell>
          <cell r="L37">
            <v>768033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3251</v>
          </cell>
          <cell r="D40">
            <v>2212</v>
          </cell>
          <cell r="E40">
            <v>11209515</v>
          </cell>
          <cell r="F40">
            <v>6976391</v>
          </cell>
          <cell r="I40">
            <v>570</v>
          </cell>
          <cell r="J40">
            <v>429</v>
          </cell>
          <cell r="K40">
            <v>1057164</v>
          </cell>
          <cell r="L40">
            <v>774883</v>
          </cell>
        </row>
        <row r="44">
          <cell r="C44">
            <v>65</v>
          </cell>
          <cell r="D44">
            <v>9</v>
          </cell>
          <cell r="E44">
            <v>340343</v>
          </cell>
          <cell r="F44">
            <v>43699</v>
          </cell>
          <cell r="I44">
            <v>7</v>
          </cell>
          <cell r="J44">
            <v>2</v>
          </cell>
          <cell r="K44">
            <v>23220</v>
          </cell>
          <cell r="L44">
            <v>7144</v>
          </cell>
        </row>
        <row r="45">
          <cell r="C45">
            <v>61</v>
          </cell>
          <cell r="D45">
            <v>8</v>
          </cell>
          <cell r="E45">
            <v>318411</v>
          </cell>
          <cell r="F45">
            <v>39558</v>
          </cell>
          <cell r="I45">
            <v>6</v>
          </cell>
          <cell r="J45">
            <v>1</v>
          </cell>
          <cell r="K45">
            <v>19079</v>
          </cell>
          <cell r="L45">
            <v>3003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</v>
          </cell>
          <cell r="D47">
            <v>0</v>
          </cell>
          <cell r="E47">
            <v>23443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2</v>
          </cell>
          <cell r="D48">
            <v>0</v>
          </cell>
          <cell r="E48">
            <v>23443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1</v>
          </cell>
          <cell r="E50">
            <v>7302</v>
          </cell>
          <cell r="F50">
            <v>7302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6606</v>
          </cell>
          <cell r="D51">
            <v>4493</v>
          </cell>
          <cell r="E51">
            <v>30502320</v>
          </cell>
          <cell r="F51">
            <v>21445952</v>
          </cell>
          <cell r="I51">
            <v>700</v>
          </cell>
          <cell r="J51">
            <v>407</v>
          </cell>
          <cell r="K51">
            <v>2179039</v>
          </cell>
          <cell r="L51">
            <v>1233976</v>
          </cell>
        </row>
        <row r="52">
          <cell r="C52">
            <v>4314</v>
          </cell>
          <cell r="D52">
            <v>4314</v>
          </cell>
          <cell r="E52">
            <v>20725556</v>
          </cell>
          <cell r="F52">
            <v>20725556</v>
          </cell>
          <cell r="I52">
            <v>381</v>
          </cell>
          <cell r="J52">
            <v>381</v>
          </cell>
          <cell r="K52">
            <v>1144134</v>
          </cell>
          <cell r="L52">
            <v>1144134</v>
          </cell>
        </row>
        <row r="53">
          <cell r="C53">
            <v>611</v>
          </cell>
          <cell r="D53">
            <v>254</v>
          </cell>
          <cell r="E53">
            <v>2138867</v>
          </cell>
          <cell r="F53">
            <v>839340</v>
          </cell>
          <cell r="I53">
            <v>264</v>
          </cell>
          <cell r="J53">
            <v>107</v>
          </cell>
          <cell r="K53">
            <v>815932</v>
          </cell>
          <cell r="L53">
            <v>309786</v>
          </cell>
        </row>
        <row r="54">
          <cell r="C54">
            <v>9006</v>
          </cell>
          <cell r="D54">
            <v>9006</v>
          </cell>
          <cell r="E54">
            <v>32201147</v>
          </cell>
          <cell r="F54">
            <v>32201147</v>
          </cell>
          <cell r="I54">
            <v>1298</v>
          </cell>
          <cell r="J54">
            <v>1298</v>
          </cell>
          <cell r="K54">
            <v>3272491</v>
          </cell>
          <cell r="L54">
            <v>3272491</v>
          </cell>
        </row>
        <row r="55">
          <cell r="C55">
            <v>5002</v>
          </cell>
          <cell r="D55">
            <v>5002</v>
          </cell>
          <cell r="E55">
            <v>17262404</v>
          </cell>
          <cell r="F55">
            <v>17262404</v>
          </cell>
          <cell r="I55">
            <v>971</v>
          </cell>
          <cell r="J55">
            <v>971</v>
          </cell>
          <cell r="K55">
            <v>2444994</v>
          </cell>
          <cell r="L55">
            <v>2444994</v>
          </cell>
        </row>
        <row r="56">
          <cell r="C56">
            <v>47</v>
          </cell>
          <cell r="D56">
            <v>47</v>
          </cell>
          <cell r="E56">
            <v>72711</v>
          </cell>
          <cell r="F56">
            <v>72711</v>
          </cell>
          <cell r="I56">
            <v>21</v>
          </cell>
          <cell r="J56">
            <v>21</v>
          </cell>
          <cell r="K56">
            <v>29681</v>
          </cell>
          <cell r="L56">
            <v>29681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13</v>
          </cell>
          <cell r="D59">
            <v>0</v>
          </cell>
          <cell r="E59">
            <v>60770</v>
          </cell>
          <cell r="F59">
            <v>0</v>
          </cell>
          <cell r="I59">
            <v>1</v>
          </cell>
          <cell r="J59">
            <v>0</v>
          </cell>
          <cell r="K59">
            <v>1867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22</v>
          </cell>
          <cell r="D63">
            <v>7</v>
          </cell>
          <cell r="E63">
            <v>107824</v>
          </cell>
          <cell r="F63">
            <v>24182</v>
          </cell>
          <cell r="I63">
            <v>2</v>
          </cell>
          <cell r="J63">
            <v>1</v>
          </cell>
          <cell r="K63">
            <v>8427</v>
          </cell>
          <cell r="L63">
            <v>1711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2</v>
          </cell>
          <cell r="D67">
            <v>0</v>
          </cell>
          <cell r="E67">
            <v>25119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74</v>
          </cell>
          <cell r="D68">
            <v>34</v>
          </cell>
          <cell r="E68">
            <v>1114616</v>
          </cell>
          <cell r="F68">
            <v>489312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105108</v>
          </cell>
          <cell r="D69">
            <v>74964</v>
          </cell>
          <cell r="E69">
            <v>598090766</v>
          </cell>
          <cell r="F69">
            <v>432677703</v>
          </cell>
          <cell r="I69">
            <v>8259</v>
          </cell>
          <cell r="J69">
            <v>4937</v>
          </cell>
          <cell r="K69">
            <v>22472554</v>
          </cell>
          <cell r="L69">
            <v>12760745</v>
          </cell>
        </row>
        <row r="75">
          <cell r="C75">
            <v>2</v>
          </cell>
          <cell r="D75">
            <v>0</v>
          </cell>
          <cell r="E75">
            <v>13248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30</v>
          </cell>
          <cell r="D76">
            <v>6</v>
          </cell>
          <cell r="E76">
            <v>197612</v>
          </cell>
          <cell r="F76">
            <v>39647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41</v>
          </cell>
          <cell r="D77">
            <v>5</v>
          </cell>
          <cell r="E77">
            <v>187807</v>
          </cell>
          <cell r="F77">
            <v>23441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1973</v>
          </cell>
          <cell r="D81">
            <v>718</v>
          </cell>
          <cell r="E81">
            <v>13098209</v>
          </cell>
          <cell r="F81">
            <v>4822078</v>
          </cell>
          <cell r="I81">
            <v>185</v>
          </cell>
          <cell r="J81">
            <v>79</v>
          </cell>
          <cell r="K81">
            <v>969083</v>
          </cell>
          <cell r="L81">
            <v>410788</v>
          </cell>
        </row>
        <row r="82">
          <cell r="C82">
            <v>17600</v>
          </cell>
          <cell r="D82">
            <v>8102</v>
          </cell>
          <cell r="E82">
            <v>94441136</v>
          </cell>
          <cell r="F82">
            <v>43659181</v>
          </cell>
          <cell r="I82">
            <v>1303</v>
          </cell>
          <cell r="J82">
            <v>691</v>
          </cell>
          <cell r="K82">
            <v>3186789</v>
          </cell>
          <cell r="L82">
            <v>1663812</v>
          </cell>
        </row>
        <row r="83">
          <cell r="C83">
            <v>4813</v>
          </cell>
          <cell r="D83">
            <v>1980</v>
          </cell>
          <cell r="E83">
            <v>14265405</v>
          </cell>
          <cell r="F83">
            <v>5760292</v>
          </cell>
          <cell r="I83">
            <v>299</v>
          </cell>
          <cell r="J83">
            <v>162</v>
          </cell>
          <cell r="K83">
            <v>379819</v>
          </cell>
          <cell r="L83">
            <v>202578</v>
          </cell>
        </row>
        <row r="84">
          <cell r="C84">
            <v>22917</v>
          </cell>
          <cell r="D84">
            <v>10010</v>
          </cell>
          <cell r="E84">
            <v>111758793</v>
          </cell>
          <cell r="F84">
            <v>49991400</v>
          </cell>
          <cell r="I84">
            <v>1428</v>
          </cell>
          <cell r="J84">
            <v>610</v>
          </cell>
          <cell r="K84">
            <v>3722456</v>
          </cell>
          <cell r="L84">
            <v>1529989</v>
          </cell>
        </row>
        <row r="85">
          <cell r="C85">
            <v>6832</v>
          </cell>
          <cell r="D85">
            <v>5506</v>
          </cell>
          <cell r="E85">
            <v>30497087</v>
          </cell>
          <cell r="F85">
            <v>23572002</v>
          </cell>
          <cell r="I85">
            <v>583</v>
          </cell>
          <cell r="J85">
            <v>468</v>
          </cell>
          <cell r="K85">
            <v>2521026</v>
          </cell>
          <cell r="L85">
            <v>2035063</v>
          </cell>
        </row>
        <row r="87">
          <cell r="C87">
            <v>3801</v>
          </cell>
          <cell r="E87">
            <v>13045566</v>
          </cell>
          <cell r="I87">
            <v>256</v>
          </cell>
          <cell r="K87">
            <v>764196</v>
          </cell>
        </row>
        <row r="88">
          <cell r="C88">
            <v>3616</v>
          </cell>
          <cell r="E88">
            <v>8934091</v>
          </cell>
          <cell r="I88">
            <v>278</v>
          </cell>
          <cell r="K88">
            <v>603195</v>
          </cell>
        </row>
        <row r="89">
          <cell r="C89">
            <v>2484</v>
          </cell>
          <cell r="E89">
            <v>5312185</v>
          </cell>
          <cell r="I89">
            <v>298</v>
          </cell>
          <cell r="K89">
            <v>581387</v>
          </cell>
        </row>
        <row r="90">
          <cell r="C90">
            <v>1611</v>
          </cell>
          <cell r="E90">
            <v>3205245</v>
          </cell>
          <cell r="I90">
            <v>281</v>
          </cell>
          <cell r="K90">
            <v>572248</v>
          </cell>
        </row>
        <row r="91">
          <cell r="C91">
            <v>6602</v>
          </cell>
          <cell r="D91">
            <v>5306</v>
          </cell>
          <cell r="E91">
            <v>29534227</v>
          </cell>
          <cell r="F91">
            <v>22740076</v>
          </cell>
          <cell r="I91">
            <v>568</v>
          </cell>
          <cell r="J91">
            <v>455</v>
          </cell>
          <cell r="K91">
            <v>2459505</v>
          </cell>
          <cell r="L91">
            <v>1981186</v>
          </cell>
        </row>
        <row r="95">
          <cell r="C95">
            <v>1</v>
          </cell>
          <cell r="D95">
            <v>0</v>
          </cell>
          <cell r="E95">
            <v>5274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41</v>
          </cell>
          <cell r="D96">
            <v>0</v>
          </cell>
          <cell r="E96">
            <v>253883</v>
          </cell>
          <cell r="F96">
            <v>0</v>
          </cell>
          <cell r="I96">
            <v>1</v>
          </cell>
          <cell r="J96">
            <v>0</v>
          </cell>
          <cell r="K96">
            <v>4800</v>
          </cell>
          <cell r="L96">
            <v>0</v>
          </cell>
        </row>
        <row r="97">
          <cell r="C97">
            <v>137</v>
          </cell>
          <cell r="D97">
            <v>0</v>
          </cell>
          <cell r="E97">
            <v>806872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7</v>
          </cell>
          <cell r="D103">
            <v>0</v>
          </cell>
          <cell r="E103">
            <v>38193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47</v>
          </cell>
          <cell r="D104">
            <v>0</v>
          </cell>
          <cell r="E104">
            <v>251237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18</v>
          </cell>
          <cell r="D105">
            <v>0</v>
          </cell>
          <cell r="E105">
            <v>99394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107</v>
          </cell>
          <cell r="D106">
            <v>0</v>
          </cell>
          <cell r="E106">
            <v>677205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1</v>
          </cell>
          <cell r="D108">
            <v>1</v>
          </cell>
          <cell r="E108">
            <v>880</v>
          </cell>
          <cell r="F108">
            <v>880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1</v>
          </cell>
          <cell r="D109">
            <v>1</v>
          </cell>
          <cell r="E109">
            <v>880</v>
          </cell>
          <cell r="F109">
            <v>880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167</v>
          </cell>
          <cell r="D110">
            <v>1</v>
          </cell>
          <cell r="E110">
            <v>993586</v>
          </cell>
          <cell r="F110">
            <v>880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workbookViewId="0">
      <selection activeCell="R12" sqref="R12"/>
    </sheetView>
  </sheetViews>
  <sheetFormatPr defaultRowHeight="15"/>
  <cols>
    <col min="1" max="1" width="30" customWidth="1"/>
    <col min="2" max="2" width="5.42578125" customWidth="1"/>
    <col min="3" max="3" width="6.42578125" customWidth="1"/>
    <col min="4" max="4" width="7.28515625" customWidth="1"/>
    <col min="5" max="6" width="10.7109375" customWidth="1"/>
    <col min="7" max="7" width="7.140625" customWidth="1"/>
    <col min="8" max="8" width="7.28515625" customWidth="1"/>
    <col min="9" max="9" width="6" customWidth="1"/>
    <col min="10" max="10" width="6.85546875" customWidth="1"/>
    <col min="11" max="11" width="9.28515625" customWidth="1"/>
    <col min="12" max="12" width="8.42578125" customWidth="1"/>
    <col min="13" max="13" width="7.28515625" customWidth="1"/>
    <col min="14" max="14" width="8.140625" customWidth="1"/>
    <col min="15" max="15" width="14" customWidth="1"/>
    <col min="17" max="17" width="14.42578125" customWidth="1"/>
    <col min="18" max="18" width="16.42578125" customWidth="1"/>
  </cols>
  <sheetData>
    <row r="1" spans="1:14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>
      <c r="A2" s="46" t="s">
        <v>1</v>
      </c>
      <c r="B2" s="49" t="s">
        <v>2</v>
      </c>
      <c r="C2" s="51" t="s">
        <v>3</v>
      </c>
      <c r="D2" s="52"/>
      <c r="E2" s="51" t="s">
        <v>4</v>
      </c>
      <c r="F2" s="52"/>
      <c r="G2" s="51" t="s">
        <v>5</v>
      </c>
      <c r="H2" s="52"/>
      <c r="I2" s="55" t="s">
        <v>6</v>
      </c>
      <c r="J2" s="56"/>
      <c r="K2" s="56"/>
      <c r="L2" s="56"/>
      <c r="M2" s="56"/>
      <c r="N2" s="57"/>
    </row>
    <row r="3" spans="1:14" ht="50.25" customHeight="1">
      <c r="A3" s="47"/>
      <c r="B3" s="50"/>
      <c r="C3" s="53"/>
      <c r="D3" s="54"/>
      <c r="E3" s="53"/>
      <c r="F3" s="54"/>
      <c r="G3" s="53"/>
      <c r="H3" s="54"/>
      <c r="I3" s="55" t="s">
        <v>7</v>
      </c>
      <c r="J3" s="57"/>
      <c r="K3" s="55" t="s">
        <v>8</v>
      </c>
      <c r="L3" s="57"/>
      <c r="M3" s="55" t="s">
        <v>9</v>
      </c>
      <c r="N3" s="57"/>
    </row>
    <row r="4" spans="1:14" ht="33.75">
      <c r="A4" s="48"/>
      <c r="B4" s="1"/>
      <c r="C4" s="2" t="s">
        <v>10</v>
      </c>
      <c r="D4" s="3" t="s">
        <v>11</v>
      </c>
      <c r="E4" s="2" t="s">
        <v>10</v>
      </c>
      <c r="F4" s="3" t="s">
        <v>12</v>
      </c>
      <c r="G4" s="2" t="s">
        <v>10</v>
      </c>
      <c r="H4" s="3" t="s">
        <v>12</v>
      </c>
      <c r="I4" s="2" t="s">
        <v>10</v>
      </c>
      <c r="J4" s="3" t="s">
        <v>13</v>
      </c>
      <c r="K4" s="2" t="s">
        <v>10</v>
      </c>
      <c r="L4" s="3" t="s">
        <v>12</v>
      </c>
      <c r="M4" s="2" t="s">
        <v>10</v>
      </c>
      <c r="N4" s="3" t="s">
        <v>12</v>
      </c>
    </row>
    <row r="5" spans="1:14">
      <c r="A5" s="1" t="s">
        <v>14</v>
      </c>
      <c r="B5" s="1" t="s">
        <v>15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</row>
    <row r="6" spans="1:14" ht="22.5">
      <c r="A6" s="4" t="s">
        <v>16</v>
      </c>
      <c r="B6" s="5" t="s">
        <v>17</v>
      </c>
      <c r="C6" s="6">
        <f>C9+C93</f>
        <v>713009</v>
      </c>
      <c r="D6" s="6">
        <f>D9+D93</f>
        <v>481412</v>
      </c>
      <c r="E6" s="6">
        <f>E9+E93</f>
        <v>4249963755.9853129</v>
      </c>
      <c r="F6" s="6">
        <f>F9+F93</f>
        <v>2871564907.9465394</v>
      </c>
      <c r="G6" s="7">
        <f t="shared" ref="G6:G7" si="0">ROUND((E6/C6),0)</f>
        <v>5961</v>
      </c>
      <c r="H6" s="7">
        <f>ROUND((F6/D6),0)</f>
        <v>5965</v>
      </c>
      <c r="I6" s="6">
        <f>I9+I93</f>
        <v>55194</v>
      </c>
      <c r="J6" s="6">
        <f>J9+J93</f>
        <v>32423</v>
      </c>
      <c r="K6" s="6">
        <f>K9+K93</f>
        <v>175896173.19999999</v>
      </c>
      <c r="L6" s="6">
        <f>L9+L93</f>
        <v>98095135.719999999</v>
      </c>
      <c r="M6" s="7">
        <f>ROUND((K6/I6),0)</f>
        <v>3187</v>
      </c>
      <c r="N6" s="7">
        <f>ROUND((L6/J6),0)</f>
        <v>3025</v>
      </c>
    </row>
    <row r="7" spans="1:14" ht="33.75">
      <c r="A7" s="8" t="s">
        <v>18</v>
      </c>
      <c r="B7" s="5" t="s">
        <v>19</v>
      </c>
      <c r="C7" s="6">
        <f>C69+C84+C91+C110</f>
        <v>488109</v>
      </c>
      <c r="D7" s="6">
        <f>D69+D84+D91+D110</f>
        <v>322788</v>
      </c>
      <c r="E7" s="6">
        <f>E69+E84+E91+E110</f>
        <v>2722200577.415</v>
      </c>
      <c r="F7" s="6">
        <f>F69+F84+F91+F110</f>
        <v>1829234736.5539999</v>
      </c>
      <c r="G7" s="7">
        <f t="shared" si="0"/>
        <v>5577</v>
      </c>
      <c r="H7" s="7">
        <f>ROUND((F7/D7),0)</f>
        <v>5667</v>
      </c>
      <c r="I7" s="6">
        <f>I69+I84+I91+I110</f>
        <v>37711</v>
      </c>
      <c r="J7" s="6">
        <f>J69+J84+J91+J110</f>
        <v>21370</v>
      </c>
      <c r="K7" s="6">
        <f>K69+K84+K91+K110</f>
        <v>113523418.22999999</v>
      </c>
      <c r="L7" s="6">
        <f>L69+L84+L91+L110</f>
        <v>60264019.060000002</v>
      </c>
      <c r="M7" s="7">
        <f>ROUND((K7/I7),0)</f>
        <v>3010</v>
      </c>
      <c r="N7" s="7">
        <f>ROUND((L7/J7),0)</f>
        <v>2820</v>
      </c>
    </row>
    <row r="8" spans="1:14">
      <c r="A8" s="58" t="s">
        <v>20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4" ht="22.5">
      <c r="A9" s="9" t="s">
        <v>21</v>
      </c>
      <c r="B9" s="5" t="s">
        <v>22</v>
      </c>
      <c r="C9" s="6">
        <f>C11+C70+C85</f>
        <v>711696</v>
      </c>
      <c r="D9" s="6">
        <f>D11+D70+D85</f>
        <v>481371</v>
      </c>
      <c r="E9" s="6">
        <f>E11+E70+E85</f>
        <v>4239794478.9853129</v>
      </c>
      <c r="F9" s="6">
        <f>F11+F70+F85</f>
        <v>2871516888.9465394</v>
      </c>
      <c r="G9" s="7">
        <f>ROUND((E9/C9),0)</f>
        <v>5957</v>
      </c>
      <c r="H9" s="7">
        <f>ROUND((F9/D9),0)</f>
        <v>5965</v>
      </c>
      <c r="I9" s="6">
        <f>I11+I70+I85</f>
        <v>55193</v>
      </c>
      <c r="J9" s="6">
        <f>J11+J70+J85</f>
        <v>32423</v>
      </c>
      <c r="K9" s="6">
        <f>K11+K70+K85</f>
        <v>175891373.19999999</v>
      </c>
      <c r="L9" s="6">
        <f>L11+L70+L85</f>
        <v>98095135.719999999</v>
      </c>
      <c r="M9" s="7">
        <f>ROUND((K9/I9),0)</f>
        <v>3187</v>
      </c>
      <c r="N9" s="7">
        <f>ROUND((L9/J9),0)</f>
        <v>3025</v>
      </c>
    </row>
    <row r="10" spans="1:14">
      <c r="A10" s="10" t="s">
        <v>23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ht="33.75">
      <c r="A11" s="4" t="s">
        <v>24</v>
      </c>
      <c r="B11" s="5" t="s">
        <v>25</v>
      </c>
      <c r="C11" s="6">
        <f>SUM(C12,C14,C16,C18,C20,C22,C24,C26,C28,C30,C32)</f>
        <v>552965</v>
      </c>
      <c r="D11" s="6">
        <f>SUM(D12,D14,D16,D18,D20,D22,D24,D26,D28,D30,D32)</f>
        <v>394292</v>
      </c>
      <c r="E11" s="6">
        <f>SUM(E12,E14,E16,E18,E20,E22,E24,E26,E28,E30,E32)</f>
        <v>3455121387.9213128</v>
      </c>
      <c r="F11" s="6">
        <f>SUM(F12,F14,F16,F18,F20,F22,F24,F26,F28,F30,F32)</f>
        <v>2447817310.1245894</v>
      </c>
      <c r="G11" s="7">
        <f t="shared" ref="G11:H32" si="1">ROUND((E11/C11),0)</f>
        <v>6248</v>
      </c>
      <c r="H11" s="7">
        <f t="shared" si="1"/>
        <v>6208</v>
      </c>
      <c r="I11" s="6">
        <f>SUM(I12,I14,I16,I18,I20,I22,I24,I26,I28,I30,I32)</f>
        <v>42890</v>
      </c>
      <c r="J11" s="6">
        <f>SUM(J12,J14,J16,J18,J20,J22,J24,J26,J28,J30,J32)</f>
        <v>25790</v>
      </c>
      <c r="K11" s="6">
        <f>SUM(K12,K14,K16,K18,K20,K22,K24,K26,K28,K30,K32)</f>
        <v>136210302.25</v>
      </c>
      <c r="L11" s="6">
        <f>SUM(L12,L14,L16,L18,L20,L22,L24,L26,L28,L30,L32)</f>
        <v>76599954.039999992</v>
      </c>
      <c r="M11" s="7">
        <f t="shared" ref="M11:N33" si="2">ROUND((K11/I11),0)</f>
        <v>3176</v>
      </c>
      <c r="N11" s="7">
        <f t="shared" si="2"/>
        <v>2970</v>
      </c>
    </row>
    <row r="12" spans="1:14">
      <c r="A12" s="11" t="s">
        <v>26</v>
      </c>
      <c r="B12" s="12" t="s">
        <v>27</v>
      </c>
      <c r="C12" s="13">
        <f>[1]г.Бишкек!C12+'[1]Иссык-Куль обл.'!C12+'[1]Талас обл.'!C14+'[1]Баткен обл.'!C12+'[1]Чуй. обл.'!C12+'[1]Джалал-Абад обл.'!C12+[1]г.Ош!C12+'[1]Нарын обл.'!C12+'[1]ОШ. обл.'!C12</f>
        <v>5769</v>
      </c>
      <c r="D12" s="13">
        <f>[1]г.Бишкек!D12+'[1]Иссык-Куль обл.'!D12+'[1]Талас обл.'!D14+'[1]Баткен обл.'!D12+'[1]Чуй. обл.'!D12+'[1]Джалал-Абад обл.'!D12+[1]г.Ош!D12+'[1]Нарын обл.'!D12+'[1]ОШ. обл.'!D12</f>
        <v>3366</v>
      </c>
      <c r="E12" s="13">
        <f>[1]г.Бишкек!E12+'[1]Иссык-Куль обл.'!E12+'[1]Талас обл.'!E14+'[1]Баткен обл.'!E12+'[1]Чуй. обл.'!E12+'[1]Джалал-Абад обл.'!E12+[1]г.Ош!E12+'[1]Нарын обл.'!E12+'[1]ОШ. обл.'!E12</f>
        <v>6963592.79</v>
      </c>
      <c r="F12" s="13">
        <f>[1]г.Бишкек!F12+'[1]Иссык-Куль обл.'!F12+'[1]Талас обл.'!F14+'[1]Баткен обл.'!F12+'[1]Чуй. обл.'!F12+'[1]Джалал-Абад обл.'!F12+[1]г.Ош!F12+'[1]Нарын обл.'!F12+'[1]ОШ. обл.'!F12</f>
        <v>4146136.2699999996</v>
      </c>
      <c r="G12" s="14">
        <f t="shared" si="1"/>
        <v>1207</v>
      </c>
      <c r="H12" s="14">
        <f t="shared" si="1"/>
        <v>1232</v>
      </c>
      <c r="I12" s="13">
        <f>[1]г.Бишкек!I12+'[1]Иссык-Куль обл.'!I12+'[1]Талас обл.'!I14+'[1]Баткен обл.'!I12+'[1]Чуй. обл.'!I12+'[1]Джалал-Абад обл.'!I12+[1]г.Ош!I12+'[1]Нарын обл.'!I12+'[1]ОШ. обл.'!I12</f>
        <v>3437</v>
      </c>
      <c r="J12" s="13">
        <f>[1]г.Бишкек!J12+'[1]Иссык-Куль обл.'!J12+'[1]Талас обл.'!J14+'[1]Баткен обл.'!J12+'[1]Чуй. обл.'!J12+'[1]Джалал-Абад обл.'!J12+[1]г.Ош!J12+'[1]Нарын обл.'!J12+'[1]ОШ. обл.'!J12</f>
        <v>2056</v>
      </c>
      <c r="K12" s="13">
        <f>[1]г.Бишкек!K12+'[1]Иссык-Куль обл.'!K12+'[1]Талас обл.'!K14+'[1]Баткен обл.'!K12+'[1]Чуй. обл.'!K12+'[1]Джалал-Абад обл.'!K12+[1]г.Ош!K12+'[1]Нарын обл.'!K12+'[1]ОШ. обл.'!K12</f>
        <v>4010019.1599999997</v>
      </c>
      <c r="L12" s="13">
        <f>[1]г.Бишкек!L12+'[1]Иссык-Куль обл.'!L12+'[1]Талас обл.'!L14+'[1]Баткен обл.'!L12+'[1]Чуй. обл.'!L12+'[1]Джалал-Абад обл.'!L12+[1]г.Ош!L12+'[1]Нарын обл.'!L12+'[1]ОШ. обл.'!L12</f>
        <v>2491548.52</v>
      </c>
      <c r="M12" s="14">
        <f t="shared" si="2"/>
        <v>1167</v>
      </c>
      <c r="N12" s="14">
        <f t="shared" si="2"/>
        <v>1212</v>
      </c>
    </row>
    <row r="13" spans="1:14">
      <c r="A13" s="15" t="s">
        <v>28</v>
      </c>
      <c r="B13" s="12" t="s">
        <v>29</v>
      </c>
      <c r="C13" s="13">
        <f>[1]г.Бишкек!C13+'[1]Иссык-Куль обл.'!C13+'[1]Талас обл.'!C15+'[1]Баткен обл.'!C13+'[1]Чуй. обл.'!C13+'[1]Джалал-Абад обл.'!C13+[1]г.Ош!C13+'[1]Нарын обл.'!C13+'[1]ОШ. обл.'!C13</f>
        <v>3774</v>
      </c>
      <c r="D13" s="13">
        <f>[1]г.Бишкек!D13+'[1]Иссык-Куль обл.'!D13+'[1]Талас обл.'!D15+'[1]Баткен обл.'!D13+'[1]Чуй. обл.'!D13+'[1]Джалал-Абад обл.'!D13+[1]г.Ош!D13+'[1]Нарын обл.'!D13+'[1]ОШ. обл.'!D13</f>
        <v>2079</v>
      </c>
      <c r="E13" s="13">
        <f>[1]г.Бишкек!E13+'[1]Иссык-Куль обл.'!E13+'[1]Талас обл.'!E15+'[1]Баткен обл.'!E13+'[1]Чуй. обл.'!E13+'[1]Джалал-Абад обл.'!E13+[1]г.Ош!E13+'[1]Нарын обл.'!E13+'[1]ОШ. обл.'!E13</f>
        <v>4622944.09</v>
      </c>
      <c r="F13" s="13">
        <f>[1]г.Бишкек!F13+'[1]Иссык-Куль обл.'!F13+'[1]Талас обл.'!F15+'[1]Баткен обл.'!F13+'[1]Чуй. обл.'!F13+'[1]Джалал-Абад обл.'!F13+[1]г.Ош!F13+'[1]Нарын обл.'!F13+'[1]ОШ. обл.'!F13</f>
        <v>2585007.6399999997</v>
      </c>
      <c r="G13" s="14">
        <f>ROUND((E13/C13),0)</f>
        <v>1225</v>
      </c>
      <c r="H13" s="14">
        <f>ROUND((F13/D13),0)</f>
        <v>1243</v>
      </c>
      <c r="I13" s="13">
        <f>[1]г.Бишкек!I13+'[1]Иссык-Куль обл.'!I13+'[1]Талас обл.'!I15+'[1]Баткен обл.'!I13+'[1]Чуй. обл.'!I13+'[1]Джалал-Абад обл.'!I13+[1]г.Ош!I13+'[1]Нарын обл.'!I13+'[1]ОШ. обл.'!I13</f>
        <v>2280</v>
      </c>
      <c r="J13" s="13">
        <f>[1]г.Бишкек!J13+'[1]Иссык-Куль обл.'!J13+'[1]Талас обл.'!J15+'[1]Баткен обл.'!J13+'[1]Чуй. обл.'!J13+'[1]Джалал-Абад обл.'!J13+[1]г.Ош!J13+'[1]Нарын обл.'!J13+'[1]ОШ. обл.'!J13</f>
        <v>1273</v>
      </c>
      <c r="K13" s="13">
        <f>[1]г.Бишкек!K13+'[1]Иссык-Куль обл.'!K13+'[1]Талас обл.'!K15+'[1]Баткен обл.'!K13+'[1]Чуй. обл.'!K13+'[1]Джалал-Абад обл.'!K13+[1]г.Ош!K13+'[1]Нарын обл.'!K13+'[1]ОШ. обл.'!K13</f>
        <v>2677313.88</v>
      </c>
      <c r="L13" s="13">
        <f>[1]г.Бишкек!L13+'[1]Иссык-Куль обл.'!L13+'[1]Талас обл.'!L15+'[1]Баткен обл.'!L13+'[1]Чуй. обл.'!L13+'[1]Джалал-Абад обл.'!L13+[1]г.Ош!L13+'[1]Нарын обл.'!L13+'[1]ОШ. обл.'!L13</f>
        <v>1564183.68</v>
      </c>
      <c r="M13" s="14">
        <f t="shared" si="2"/>
        <v>1174</v>
      </c>
      <c r="N13" s="14">
        <f>ROUND((L13/J13),0)</f>
        <v>1229</v>
      </c>
    </row>
    <row r="14" spans="1:14">
      <c r="A14" s="11" t="s">
        <v>30</v>
      </c>
      <c r="B14" s="12" t="s">
        <v>31</v>
      </c>
      <c r="C14" s="13">
        <f>[1]г.Бишкек!C14+'[1]Иссык-Куль обл.'!C14+'[1]Талас обл.'!C16+'[1]Баткен обл.'!C14+'[1]Чуй. обл.'!C14+'[1]Джалал-Абад обл.'!C14+[1]г.Ош!C14+'[1]Нарын обл.'!C14+'[1]ОШ. обл.'!C14</f>
        <v>8378</v>
      </c>
      <c r="D14" s="13">
        <f>[1]г.Бишкек!D14+'[1]Иссык-Куль обл.'!D14+'[1]Талас обл.'!D16+'[1]Баткен обл.'!D14+'[1]Чуй. обл.'!D14+'[1]Джалал-Абад обл.'!D14+[1]г.Ош!D14+'[1]Нарын обл.'!D14+'[1]ОШ. обл.'!D14</f>
        <v>5298</v>
      </c>
      <c r="E14" s="13">
        <f>[1]г.Бишкек!E14+'[1]Иссык-Куль обл.'!E14+'[1]Талас обл.'!E16+'[1]Баткен обл.'!E14+'[1]Чуй. обл.'!E14+'[1]Джалал-Абад обл.'!E14+[1]г.Ош!E14+'[1]Нарын обл.'!E14+'[1]ОШ. обл.'!E14</f>
        <v>14816439.67</v>
      </c>
      <c r="F14" s="13">
        <f>[1]г.Бишкек!F14+'[1]Иссык-Куль обл.'!F14+'[1]Талас обл.'!F16+'[1]Баткен обл.'!F14+'[1]Чуй. обл.'!F14+'[1]Джалал-Абад обл.'!F14+[1]г.Ош!F14+'[1]Нарын обл.'!F14+'[1]ОШ. обл.'!F14</f>
        <v>9419481.6000000015</v>
      </c>
      <c r="G14" s="14">
        <f t="shared" si="1"/>
        <v>1768</v>
      </c>
      <c r="H14" s="14">
        <f t="shared" si="1"/>
        <v>1778</v>
      </c>
      <c r="I14" s="13">
        <f>[1]г.Бишкек!I14+'[1]Иссык-Куль обл.'!I14+'[1]Талас обл.'!I16+'[1]Баткен обл.'!I14+'[1]Чуй. обл.'!I14+'[1]Джалал-Абад обл.'!I14+[1]г.Ош!I14+'[1]Нарын обл.'!I14+'[1]ОШ. обл.'!I14</f>
        <v>3715</v>
      </c>
      <c r="J14" s="13">
        <f>[1]г.Бишкек!J14+'[1]Иссык-Куль обл.'!J14+'[1]Талас обл.'!J16+'[1]Баткен обл.'!J14+'[1]Чуй. обл.'!J14+'[1]Джалал-Абад обл.'!J14+[1]г.Ош!J14+'[1]Нарын обл.'!J14+'[1]ОШ. обл.'!J14</f>
        <v>2417</v>
      </c>
      <c r="K14" s="13">
        <f>[1]г.Бишкек!K14+'[1]Иссык-Куль обл.'!K14+'[1]Талас обл.'!K16+'[1]Баткен обл.'!K14+'[1]Чуй. обл.'!K14+'[1]Джалал-Абад обл.'!K14+[1]г.Ош!K14+'[1]Нарын обл.'!K14+'[1]ОШ. обл.'!K14</f>
        <v>6596588.6500000004</v>
      </c>
      <c r="L14" s="13">
        <f>[1]г.Бишкек!L14+'[1]Иссык-Куль обл.'!L14+'[1]Талас обл.'!L16+'[1]Баткен обл.'!L14+'[1]Чуй. обл.'!L14+'[1]Джалал-Абад обл.'!L14+[1]г.Ош!L14+'[1]Нарын обл.'!L14+'[1]ОШ. обл.'!L14</f>
        <v>4300973.66</v>
      </c>
      <c r="M14" s="14">
        <f t="shared" si="2"/>
        <v>1776</v>
      </c>
      <c r="N14" s="14">
        <f t="shared" si="2"/>
        <v>1779</v>
      </c>
    </row>
    <row r="15" spans="1:14">
      <c r="A15" s="15" t="s">
        <v>28</v>
      </c>
      <c r="B15" s="12" t="s">
        <v>32</v>
      </c>
      <c r="C15" s="13">
        <f>[1]г.Бишкек!C15+'[1]Иссык-Куль обл.'!C15+'[1]Талас обл.'!C17+'[1]Баткен обл.'!C15+'[1]Чуй. обл.'!C15+'[1]Джалал-Абад обл.'!C15+[1]г.Ош!C15+'[1]Нарын обл.'!C15+'[1]ОШ. обл.'!C15</f>
        <v>5143</v>
      </c>
      <c r="D15" s="13">
        <f>[1]г.Бишкек!D15+'[1]Иссык-Куль обл.'!D15+'[1]Талас обл.'!D17+'[1]Баткен обл.'!D15+'[1]Чуй. обл.'!D15+'[1]Джалал-Абад обл.'!D15+[1]г.Ош!D15+'[1]Нарын обл.'!D15+'[1]ОШ. обл.'!D15</f>
        <v>2980</v>
      </c>
      <c r="E15" s="13">
        <f>[1]г.Бишкек!E15+'[1]Иссык-Куль обл.'!E15+'[1]Талас обл.'!E17+'[1]Баткен обл.'!E15+'[1]Чуй. обл.'!E15+'[1]Джалал-Абад обл.'!E15+[1]г.Ош!E15+'[1]Нарын обл.'!E15+'[1]ОШ. обл.'!E15</f>
        <v>9070042.6699999999</v>
      </c>
      <c r="F15" s="13">
        <f>[1]г.Бишкек!F15+'[1]Иссык-Куль обл.'!F15+'[1]Талас обл.'!F17+'[1]Баткен обл.'!F15+'[1]Чуй. обл.'!F15+'[1]Джалал-Абад обл.'!F15+[1]г.Ош!F15+'[1]Нарын обл.'!F15+'[1]ОШ. обл.'!F15</f>
        <v>5290979.99</v>
      </c>
      <c r="G15" s="14">
        <f>ROUND((E15/C15),0)</f>
        <v>1764</v>
      </c>
      <c r="H15" s="14">
        <f>ROUND((F15/D15),0)</f>
        <v>1775</v>
      </c>
      <c r="I15" s="13">
        <f>[1]г.Бишкек!I15+'[1]Иссык-Куль обл.'!I15+'[1]Талас обл.'!I17+'[1]Баткен обл.'!I15+'[1]Чуй. обл.'!I15+'[1]Джалал-Абад обл.'!I15+[1]г.Ош!I15+'[1]Нарын обл.'!I15+'[1]ОШ. обл.'!I15</f>
        <v>2330</v>
      </c>
      <c r="J15" s="13">
        <f>[1]г.Бишкек!J15+'[1]Иссык-Куль обл.'!J15+'[1]Талас обл.'!J17+'[1]Баткен обл.'!J15+'[1]Чуй. обл.'!J15+'[1]Джалал-Абад обл.'!J15+[1]г.Ош!J15+'[1]Нарын обл.'!J15+'[1]ОШ. обл.'!J15</f>
        <v>1418</v>
      </c>
      <c r="K15" s="13">
        <f>[1]г.Бишкек!K15+'[1]Иссык-Куль обл.'!K15+'[1]Талас обл.'!K17+'[1]Баткен обл.'!K15+'[1]Чуй. обл.'!K15+'[1]Джалал-Абад обл.'!K15+[1]г.Ош!K15+'[1]Нарын обл.'!K15+'[1]ОШ. обл.'!K15</f>
        <v>4135020.06</v>
      </c>
      <c r="L15" s="13">
        <f>[1]г.Бишкек!L15+'[1]Иссык-Куль обл.'!L15+'[1]Талас обл.'!L17+'[1]Баткен обл.'!L15+'[1]Чуй. обл.'!L15+'[1]Джалал-Абад обл.'!L15+[1]г.Ош!L15+'[1]Нарын обл.'!L15+'[1]ОШ. обл.'!L15</f>
        <v>2538270</v>
      </c>
      <c r="M15" s="14">
        <f t="shared" si="2"/>
        <v>1775</v>
      </c>
      <c r="N15" s="14">
        <f>ROUND((L15/J15),0)</f>
        <v>1790</v>
      </c>
    </row>
    <row r="16" spans="1:14">
      <c r="A16" s="11" t="s">
        <v>33</v>
      </c>
      <c r="B16" s="12" t="s">
        <v>34</v>
      </c>
      <c r="C16" s="13">
        <f>[1]г.Бишкек!C16+'[1]Иссык-Куль обл.'!C16+'[1]Талас обл.'!C18+'[1]Баткен обл.'!C16+'[1]Чуй. обл.'!C16+'[1]Джалал-Абад обл.'!C16+[1]г.Ош!C16+'[1]Нарын обл.'!C16+'[1]ОШ. обл.'!C16</f>
        <v>49285</v>
      </c>
      <c r="D16" s="13">
        <f>[1]г.Бишкек!D16+'[1]Иссык-Куль обл.'!D16+'[1]Талас обл.'!D18+'[1]Баткен обл.'!D16+'[1]Чуй. обл.'!D16+'[1]Джалал-Абад обл.'!D16+[1]г.Ош!D16+'[1]Нарын обл.'!D16+'[1]ОШ. обл.'!D16</f>
        <v>34111</v>
      </c>
      <c r="E16" s="13">
        <f>[1]г.Бишкек!E16+'[1]Иссык-Куль обл.'!E16+'[1]Талас обл.'!E18+'[1]Баткен обл.'!E16+'[1]Чуй. обл.'!E16+'[1]Джалал-Абад обл.'!E16+[1]г.Ош!E16+'[1]Нарын обл.'!E16+'[1]ОШ. обл.'!E16</f>
        <v>128550242.61999999</v>
      </c>
      <c r="F16" s="13">
        <f>[1]г.Бишкек!F16+'[1]Иссык-Куль обл.'!F16+'[1]Талас обл.'!F18+'[1]Баткен обл.'!F16+'[1]Чуй. обл.'!F16+'[1]Джалал-Абад обл.'!F16+[1]г.Ош!F16+'[1]Нарын обл.'!F16+'[1]ОШ. обл.'!F16</f>
        <v>88652115.419999987</v>
      </c>
      <c r="G16" s="14">
        <f t="shared" si="1"/>
        <v>2608</v>
      </c>
      <c r="H16" s="14">
        <f t="shared" si="1"/>
        <v>2599</v>
      </c>
      <c r="I16" s="13">
        <f>[1]г.Бишкек!I16+'[1]Иссык-Куль обл.'!I16+'[1]Талас обл.'!I18+'[1]Баткен обл.'!I16+'[1]Чуй. обл.'!I16+'[1]Джалал-Абад обл.'!I16+[1]г.Ош!I16+'[1]Нарын обл.'!I16+'[1]ОШ. обл.'!I16</f>
        <v>20934</v>
      </c>
      <c r="J16" s="13">
        <f>[1]г.Бишкек!J16+'[1]Иссык-Куль обл.'!J16+'[1]Талас обл.'!J18+'[1]Баткен обл.'!J16+'[1]Чуй. обл.'!J16+'[1]Джалал-Абад обл.'!J16+[1]г.Ош!J16+'[1]Нарын обл.'!J16+'[1]ОШ. обл.'!J16</f>
        <v>13502</v>
      </c>
      <c r="K16" s="13">
        <f>[1]г.Бишкек!K16+'[1]Иссык-Куль обл.'!K16+'[1]Талас обл.'!K18+'[1]Баткен обл.'!K16+'[1]Чуй. обл.'!K16+'[1]Джалал-Абад обл.'!K16+[1]г.Ош!K16+'[1]Нарын обл.'!K16+'[1]ОШ. обл.'!K16</f>
        <v>52321631.200000003</v>
      </c>
      <c r="L16" s="13">
        <f>[1]г.Бишкек!L16+'[1]Иссык-Куль обл.'!L16+'[1]Талас обл.'!L18+'[1]Баткен обл.'!L16+'[1]Чуй. обл.'!L16+'[1]Джалал-Абад обл.'!L16+[1]г.Ош!L16+'[1]Нарын обл.'!L16+'[1]ОШ. обл.'!L16</f>
        <v>33184362.510000002</v>
      </c>
      <c r="M16" s="14">
        <f t="shared" si="2"/>
        <v>2499</v>
      </c>
      <c r="N16" s="14">
        <f t="shared" si="2"/>
        <v>2458</v>
      </c>
    </row>
    <row r="17" spans="1:14">
      <c r="A17" s="15" t="s">
        <v>28</v>
      </c>
      <c r="B17" s="12" t="s">
        <v>35</v>
      </c>
      <c r="C17" s="13">
        <f>[1]г.Бишкек!C17+'[1]Иссык-Куль обл.'!C17+'[1]Талас обл.'!C19+'[1]Баткен обл.'!C17+'[1]Чуй. обл.'!C17+'[1]Джалал-Абад обл.'!C17+[1]г.Ош!C17+'[1]Нарын обл.'!C17+'[1]ОШ. обл.'!C17</f>
        <v>35928</v>
      </c>
      <c r="D17" s="13">
        <f>[1]г.Бишкек!D17+'[1]Иссык-Куль обл.'!D17+'[1]Талас обл.'!D19+'[1]Баткен обл.'!D17+'[1]Чуй. обл.'!D17+'[1]Джалал-Абад обл.'!D17+[1]г.Ош!D17+'[1]Нарын обл.'!D17+'[1]ОШ. обл.'!D17</f>
        <v>24239</v>
      </c>
      <c r="E17" s="13">
        <f>[1]г.Бишкек!E17+'[1]Иссык-Куль обл.'!E17+'[1]Талас обл.'!E19+'[1]Баткен обл.'!E17+'[1]Чуй. обл.'!E17+'[1]Джалал-Абад обл.'!E17+[1]г.Ош!E17+'[1]Нарын обл.'!E17+'[1]ОШ. обл.'!E17</f>
        <v>93663123.439999998</v>
      </c>
      <c r="F17" s="13">
        <f>[1]г.Бишкек!F17+'[1]Иссык-Куль обл.'!F17+'[1]Талас обл.'!F19+'[1]Баткен обл.'!F17+'[1]Чуй. обл.'!F17+'[1]Джалал-Абад обл.'!F17+[1]г.Ош!F17+'[1]Нарын обл.'!F17+'[1]ОШ. обл.'!F17</f>
        <v>63303984.640000001</v>
      </c>
      <c r="G17" s="14">
        <f>ROUND((E17/C17),0)</f>
        <v>2607</v>
      </c>
      <c r="H17" s="14">
        <f>ROUND((F17/D17),0)</f>
        <v>2612</v>
      </c>
      <c r="I17" s="13">
        <f>[1]г.Бишкек!I17+'[1]Иссык-Куль обл.'!I17+'[1]Талас обл.'!I19+'[1]Баткен обл.'!I17+'[1]Чуй. обл.'!I17+'[1]Джалал-Абад обл.'!I17+[1]г.Ош!I17+'[1]Нарын обл.'!I17+'[1]ОШ. обл.'!I17</f>
        <v>16199</v>
      </c>
      <c r="J17" s="13">
        <f>[1]г.Бишкек!J17+'[1]Иссык-Куль обл.'!J17+'[1]Талас обл.'!J19+'[1]Баткен обл.'!J17+'[1]Чуй. обл.'!J17+'[1]Джалал-Абад обл.'!J17+[1]г.Ош!J17+'[1]Нарын обл.'!J17+'[1]ОШ. обл.'!J17</f>
        <v>10152</v>
      </c>
      <c r="K17" s="13">
        <f>[1]г.Бишкек!K17+'[1]Иссык-Куль обл.'!K17+'[1]Талас обл.'!K19+'[1]Баткен обл.'!K17+'[1]Чуй. обл.'!K17+'[1]Джалал-Абад обл.'!K17+[1]г.Ош!K17+'[1]Нарын обл.'!K17+'[1]ОШ. обл.'!K17</f>
        <v>40849631.079999998</v>
      </c>
      <c r="L17" s="13">
        <f>[1]г.Бишкек!L17+'[1]Иссык-Куль обл.'!L17+'[1]Талас обл.'!L19+'[1]Баткен обл.'!L17+'[1]Чуй. обл.'!L17+'[1]Джалал-Абад обл.'!L17+[1]г.Ош!L17+'[1]Нарын обл.'!L17+'[1]ОШ. обл.'!L17</f>
        <v>24990716.27</v>
      </c>
      <c r="M17" s="14">
        <f t="shared" si="2"/>
        <v>2522</v>
      </c>
      <c r="N17" s="14">
        <f>ROUND((L17/J17),0)</f>
        <v>2462</v>
      </c>
    </row>
    <row r="18" spans="1:14">
      <c r="A18" s="11" t="s">
        <v>36</v>
      </c>
      <c r="B18" s="12" t="s">
        <v>37</v>
      </c>
      <c r="C18" s="13">
        <f>[1]г.Бишкек!C18+'[1]Иссык-Куль обл.'!C18+'[1]Талас обл.'!C20+'[1]Баткен обл.'!C18+'[1]Чуй. обл.'!C18+'[1]Джалал-Абад обл.'!C18+[1]г.Ош!C18+'[1]Нарын обл.'!C18+'[1]ОШ. обл.'!C18</f>
        <v>80218</v>
      </c>
      <c r="D18" s="13">
        <f>[1]г.Бишкек!D18+'[1]Иссык-Куль обл.'!D18+'[1]Талас обл.'!D20+'[1]Баткен обл.'!D18+'[1]Чуй. обл.'!D18+'[1]Джалал-Абад обл.'!D18+[1]г.Ош!D18+'[1]Нарын обл.'!D18+'[1]ОШ. обл.'!D18</f>
        <v>53154</v>
      </c>
      <c r="E18" s="13">
        <f>[1]г.Бишкек!E18+'[1]Иссык-Куль обл.'!E18+'[1]Талас обл.'!E20+'[1]Баткен обл.'!E18+'[1]Чуй. обл.'!E18+'[1]Джалал-Абад обл.'!E18+[1]г.Ош!E18+'[1]Нарын обл.'!E18+'[1]ОШ. обл.'!E18</f>
        <v>282278567.287</v>
      </c>
      <c r="F18" s="13">
        <f>[1]г.Бишкек!F18+'[1]Иссык-Куль обл.'!F18+'[1]Талас обл.'!F20+'[1]Баткен обл.'!F18+'[1]Чуй. обл.'!F18+'[1]Джалал-Абад обл.'!F18+[1]г.Ош!F18+'[1]Нарын обл.'!F18+'[1]ОШ. обл.'!F18</f>
        <v>186714251.28999999</v>
      </c>
      <c r="G18" s="14">
        <f t="shared" si="1"/>
        <v>3519</v>
      </c>
      <c r="H18" s="14">
        <f t="shared" si="1"/>
        <v>3513</v>
      </c>
      <c r="I18" s="13">
        <f>[1]г.Бишкек!I18+'[1]Иссык-Куль обл.'!I18+'[1]Талас обл.'!I20+'[1]Баткен обл.'!I18+'[1]Чуй. обл.'!I18+'[1]Джалал-Абад обл.'!I18+[1]г.Ош!I18+'[1]Нарын обл.'!I18+'[1]ОШ. обл.'!I18</f>
        <v>6902</v>
      </c>
      <c r="J18" s="13">
        <f>[1]г.Бишкек!J18+'[1]Иссык-Куль обл.'!J18+'[1]Талас обл.'!J20+'[1]Баткен обл.'!J18+'[1]Чуй. обл.'!J18+'[1]Джалал-Абад обл.'!J18+[1]г.Ош!J18+'[1]Нарын обл.'!J18+'[1]ОШ. обл.'!J18</f>
        <v>3644</v>
      </c>
      <c r="K18" s="13">
        <f>[1]г.Бишкек!K18+'[1]Иссык-Куль обл.'!K18+'[1]Талас обл.'!K20+'[1]Баткен обл.'!K18+'[1]Чуй. обл.'!K18+'[1]Джалал-Абад обл.'!K18+[1]г.Ош!K18+'[1]Нарын обл.'!K18+'[1]ОШ. обл.'!K18</f>
        <v>23456066.849999998</v>
      </c>
      <c r="L18" s="13">
        <f>[1]г.Бишкек!L18+'[1]Иссык-Куль обл.'!L18+'[1]Талас обл.'!L20+'[1]Баткен обл.'!L18+'[1]Чуй. обл.'!L18+'[1]Джалал-Абад обл.'!L18+[1]г.Ош!L18+'[1]Нарын обл.'!L18+'[1]ОШ. обл.'!L18</f>
        <v>12455278.790000001</v>
      </c>
      <c r="M18" s="14">
        <f t="shared" si="2"/>
        <v>3398</v>
      </c>
      <c r="N18" s="14">
        <f t="shared" si="2"/>
        <v>3418</v>
      </c>
    </row>
    <row r="19" spans="1:14">
      <c r="A19" s="15" t="s">
        <v>28</v>
      </c>
      <c r="B19" s="12" t="s">
        <v>38</v>
      </c>
      <c r="C19" s="13">
        <f>[1]г.Бишкек!C19+'[1]Иссык-Куль обл.'!C19+'[1]Талас обл.'!C21+'[1]Баткен обл.'!C19+'[1]Чуй. обл.'!C19+'[1]Джалал-Абад обл.'!C19+[1]г.Ош!C19+'[1]Нарын обл.'!C19+'[1]ОШ. обл.'!C19</f>
        <v>59604</v>
      </c>
      <c r="D19" s="13">
        <f>[1]г.Бишкек!D19+'[1]Иссык-Куль обл.'!D19+'[1]Талас обл.'!D21+'[1]Баткен обл.'!D19+'[1]Чуй. обл.'!D19+'[1]Джалал-Абад обл.'!D19+[1]г.Ош!D19+'[1]Нарын обл.'!D19+'[1]ОШ. обл.'!D19</f>
        <v>37836</v>
      </c>
      <c r="E19" s="13">
        <f>[1]г.Бишкек!E19+'[1]Иссык-Куль обл.'!E19+'[1]Талас обл.'!E21+'[1]Баткен обл.'!E19+'[1]Чуй. обл.'!E19+'[1]Джалал-Абад обл.'!E19+[1]г.Ош!E19+'[1]Нарын обл.'!E19+'[1]ОШ. обл.'!E19</f>
        <v>209696559.05700001</v>
      </c>
      <c r="F19" s="13">
        <f>[1]г.Бишкек!F19+'[1]Иссык-Куль обл.'!F19+'[1]Талас обл.'!F21+'[1]Баткен обл.'!F19+'[1]Чуй. обл.'!F19+'[1]Джалал-Абад обл.'!F19+[1]г.Ош!F19+'[1]Нарын обл.'!F19+'[1]ОШ. обл.'!F19</f>
        <v>132766979.78</v>
      </c>
      <c r="G19" s="14">
        <f>ROUND((E19/C19),0)</f>
        <v>3518</v>
      </c>
      <c r="H19" s="14">
        <f>ROUND((F19/D19),0)</f>
        <v>3509</v>
      </c>
      <c r="I19" s="13">
        <f>[1]г.Бишкек!I19+'[1]Иссык-Куль обл.'!I19+'[1]Талас обл.'!I21+'[1]Баткен обл.'!I19+'[1]Чуй. обл.'!I19+'[1]Джалал-Абад обл.'!I19+[1]г.Ош!I19+'[1]Нарын обл.'!I19+'[1]ОШ. обл.'!I19</f>
        <v>4492</v>
      </c>
      <c r="J19" s="13">
        <f>[1]г.Бишкек!J19+'[1]Иссык-Куль обл.'!J19+'[1]Талас обл.'!J21+'[1]Баткен обл.'!J19+'[1]Чуй. обл.'!J19+'[1]Джалал-Абад обл.'!J19+[1]г.Ош!J19+'[1]Нарын обл.'!J19+'[1]ОШ. обл.'!J19</f>
        <v>2187</v>
      </c>
      <c r="K19" s="13">
        <f>[1]г.Бишкек!K19+'[1]Иссык-Куль обл.'!K19+'[1]Талас обл.'!K21+'[1]Баткен обл.'!K19+'[1]Чуй. обл.'!K19+'[1]Джалал-Абад обл.'!K19+[1]г.Ош!K19+'[1]Нарын обл.'!K19+'[1]ОШ. обл.'!K19</f>
        <v>15207603.449999999</v>
      </c>
      <c r="L19" s="13">
        <f>[1]г.Бишкек!L19+'[1]Иссык-Куль обл.'!L19+'[1]Талас обл.'!L21+'[1]Баткен обл.'!L19+'[1]Чуй. обл.'!L19+'[1]Джалал-Абад обл.'!L19+[1]г.Ош!L19+'[1]Нарын обл.'!L19+'[1]ОШ. обл.'!L19</f>
        <v>7470894.5700000003</v>
      </c>
      <c r="M19" s="14">
        <f t="shared" si="2"/>
        <v>3385</v>
      </c>
      <c r="N19" s="14">
        <f>ROUND((L19/J19),0)</f>
        <v>3416</v>
      </c>
    </row>
    <row r="20" spans="1:14">
      <c r="A20" s="11" t="s">
        <v>39</v>
      </c>
      <c r="B20" s="12" t="s">
        <v>40</v>
      </c>
      <c r="C20" s="13">
        <f>[1]г.Бишкек!C20+'[1]Иссык-Куль обл.'!C20+'[1]Талас обл.'!C22+'[1]Баткен обл.'!C20+'[1]Чуй. обл.'!C20+'[1]Джалал-Абад обл.'!C20+[1]г.Ош!C20+'[1]Нарын обл.'!C20+'[1]ОШ. обл.'!C20</f>
        <v>70310</v>
      </c>
      <c r="D20" s="13">
        <f>[1]г.Бишкек!D20+'[1]Иссык-Куль обл.'!D20+'[1]Талас обл.'!D22+'[1]Баткен обл.'!D20+'[1]Чуй. обл.'!D20+'[1]Джалал-Абад обл.'!D20+[1]г.Ош!D20+'[1]Нарын обл.'!D20+'[1]ОШ. обл.'!D20</f>
        <v>47686</v>
      </c>
      <c r="E20" s="13">
        <f>[1]г.Бишкек!E20+'[1]Иссык-Куль обл.'!E20+'[1]Талас обл.'!E22+'[1]Баткен обл.'!E20+'[1]Чуй. обл.'!E20+'[1]Джалал-Абад обл.'!E20+[1]г.Ош!E20+'[1]Нарын обл.'!E20+'[1]ОШ. обл.'!E20</f>
        <v>315550739.84000003</v>
      </c>
      <c r="F20" s="13">
        <f>[1]г.Бишкек!F20+'[1]Иссык-Куль обл.'!F20+'[1]Талас обл.'!F22+'[1]Баткен обл.'!F20+'[1]Чуй. обл.'!F20+'[1]Джалал-Абад обл.'!F20+[1]г.Ош!F20+'[1]Нарын обл.'!F20+'[1]ОШ. обл.'!F20</f>
        <v>214410681.41999999</v>
      </c>
      <c r="G20" s="14">
        <f t="shared" si="1"/>
        <v>4488</v>
      </c>
      <c r="H20" s="14">
        <f t="shared" si="1"/>
        <v>4496</v>
      </c>
      <c r="I20" s="13">
        <f>[1]г.Бишкек!I20+'[1]Иссык-Куль обл.'!I20+'[1]Талас обл.'!I22+'[1]Баткен обл.'!I20+'[1]Чуй. обл.'!I20+'[1]Джалал-Абад обл.'!I20+[1]г.Ош!I20+'[1]Нарын обл.'!I20+'[1]ОШ. обл.'!I20</f>
        <v>3390</v>
      </c>
      <c r="J20" s="13">
        <f>[1]г.Бишкек!J20+'[1]Иссык-Куль обл.'!J20+'[1]Талас обл.'!J22+'[1]Баткен обл.'!J20+'[1]Чуй. обл.'!J20+'[1]Джалал-Абад обл.'!J20+[1]г.Ош!J20+'[1]Нарын обл.'!J20+'[1]ОШ. обл.'!J20</f>
        <v>2116</v>
      </c>
      <c r="K20" s="13">
        <f>[1]г.Бишкек!K20+'[1]Иссык-Куль обл.'!K20+'[1]Талас обл.'!K22+'[1]Баткен обл.'!K20+'[1]Чуй. обл.'!K20+'[1]Джалал-Абад обл.'!K20+[1]г.Ош!K20+'[1]Нарын обл.'!K20+'[1]ОШ. обл.'!K20</f>
        <v>15127417.640000001</v>
      </c>
      <c r="L20" s="13">
        <f>[1]г.Бишкек!L20+'[1]Иссык-Куль обл.'!L20+'[1]Талас обл.'!L22+'[1]Баткен обл.'!L20+'[1]Чуй. обл.'!L20+'[1]Джалал-Абад обл.'!L20+[1]г.Ош!L20+'[1]Нарын обл.'!L20+'[1]ОШ. обл.'!L20</f>
        <v>9456505.870000001</v>
      </c>
      <c r="M20" s="14">
        <f t="shared" si="2"/>
        <v>4462</v>
      </c>
      <c r="N20" s="14">
        <f t="shared" si="2"/>
        <v>4469</v>
      </c>
    </row>
    <row r="21" spans="1:14">
      <c r="A21" s="15" t="s">
        <v>28</v>
      </c>
      <c r="B21" s="12" t="s">
        <v>41</v>
      </c>
      <c r="C21" s="13">
        <f>[1]г.Бишкек!C21+'[1]Иссык-Куль обл.'!C21+'[1]Талас обл.'!C23+'[1]Баткен обл.'!C21+'[1]Чуй. обл.'!C21+'[1]Джалал-Абад обл.'!C21+[1]г.Ош!C21+'[1]Нарын обл.'!C21+'[1]ОШ. обл.'!C21</f>
        <v>50599</v>
      </c>
      <c r="D21" s="13">
        <f>[1]г.Бишкек!D21+'[1]Иссык-Куль обл.'!D21+'[1]Талас обл.'!D23+'[1]Баткен обл.'!D21+'[1]Чуй. обл.'!D21+'[1]Джалал-Абад обл.'!D21+[1]г.Ош!D21+'[1]Нарын обл.'!D21+'[1]ОШ. обл.'!D21</f>
        <v>33442</v>
      </c>
      <c r="E21" s="13">
        <f>[1]г.Бишкек!E21+'[1]Иссык-Куль обл.'!E21+'[1]Талас обл.'!E23+'[1]Баткен обл.'!E21+'[1]Чуй. обл.'!E21+'[1]Джалал-Абад обл.'!E21+[1]г.Ош!E21+'[1]Нарын обл.'!E21+'[1]ОШ. обл.'!E21</f>
        <v>227139875</v>
      </c>
      <c r="F21" s="13">
        <f>[1]г.Бишкек!F21+'[1]Иссык-Куль обл.'!F21+'[1]Талас обл.'!F23+'[1]Баткен обл.'!F21+'[1]Чуй. обл.'!F21+'[1]Джалал-Абад обл.'!F21+[1]г.Ош!F21+'[1]Нарын обл.'!F21+'[1]ОШ. обл.'!F21</f>
        <v>150462151.19999999</v>
      </c>
      <c r="G21" s="14">
        <f>ROUND((E21/C21),0)</f>
        <v>4489</v>
      </c>
      <c r="H21" s="14">
        <f>ROUND((F21/D21),0)</f>
        <v>4499</v>
      </c>
      <c r="I21" s="13">
        <f>[1]г.Бишкек!I21+'[1]Иссык-Куль обл.'!I21+'[1]Талас обл.'!I23+'[1]Баткен обл.'!I21+'[1]Чуй. обл.'!I21+'[1]Джалал-Абад обл.'!I21+[1]г.Ош!I21+'[1]Нарын обл.'!I21+'[1]ОШ. обл.'!I21</f>
        <v>1955</v>
      </c>
      <c r="J21" s="13">
        <f>[1]г.Бишкек!J21+'[1]Иссык-Куль обл.'!J21+'[1]Талас обл.'!J23+'[1]Баткен обл.'!J21+'[1]Чуй. обл.'!J21+'[1]Джалал-Абад обл.'!J21+[1]г.Ош!J21+'[1]Нарын обл.'!J21+'[1]ОШ. обл.'!J21</f>
        <v>1137</v>
      </c>
      <c r="K21" s="13">
        <f>[1]г.Бишкек!K21+'[1]Иссык-Куль обл.'!K21+'[1]Талас обл.'!K23+'[1]Баткен обл.'!K21+'[1]Чуй. обл.'!K21+'[1]Джалал-Абад обл.'!K21+[1]г.Ош!K21+'[1]Нарын обл.'!K21+'[1]ОШ. обл.'!K21</f>
        <v>8679251.5399999991</v>
      </c>
      <c r="L21" s="13">
        <f>[1]г.Бишкек!L21+'[1]Иссык-Куль обл.'!L21+'[1]Талас обл.'!L23+'[1]Баткен обл.'!L21+'[1]Чуй. обл.'!L21+'[1]Джалал-Абад обл.'!L21+[1]г.Ош!L21+'[1]Нарын обл.'!L21+'[1]ОШ. обл.'!L21</f>
        <v>5040637.42</v>
      </c>
      <c r="M21" s="14">
        <f t="shared" si="2"/>
        <v>4440</v>
      </c>
      <c r="N21" s="14">
        <f>ROUND((L21/J21),0)</f>
        <v>4433</v>
      </c>
    </row>
    <row r="22" spans="1:14">
      <c r="A22" s="11" t="s">
        <v>42</v>
      </c>
      <c r="B22" s="12" t="s">
        <v>43</v>
      </c>
      <c r="C22" s="13">
        <f>[1]г.Бишкек!C22+'[1]Иссык-Куль обл.'!C22+'[1]Талас обл.'!C24+'[1]Баткен обл.'!C22+'[1]Чуй. обл.'!C22+'[1]Джалал-Абад обл.'!C22+[1]г.Ош!C22+'[1]Нарын обл.'!C22+'[1]ОШ. обл.'!C22</f>
        <v>293800</v>
      </c>
      <c r="D22" s="13">
        <f>[1]г.Бишкек!D22+'[1]Иссык-Куль обл.'!D22+'[1]Талас обл.'!D24+'[1]Баткен обл.'!D22+'[1]Чуй. обл.'!D22+'[1]Джалал-Абад обл.'!D22+[1]г.Ош!D22+'[1]Нарын обл.'!D22+'[1]ОШ. обл.'!D22</f>
        <v>223630</v>
      </c>
      <c r="E22" s="13">
        <f>[1]г.Бишкек!E22+'[1]Иссык-Куль обл.'!E22+'[1]Талас обл.'!E24+'[1]Баткен обл.'!E22+'[1]Чуй. обл.'!E22+'[1]Джалал-Абад обл.'!E22+[1]г.Ош!E22+'[1]Нарын обл.'!E22+'[1]ОШ. обл.'!E22</f>
        <v>2098765910.2722282</v>
      </c>
      <c r="F22" s="13">
        <f>[1]г.Бишкек!F22+'[1]Иссык-Куль обл.'!F22+'[1]Талас обл.'!F24+'[1]Баткен обл.'!F22+'[1]Чуй. обл.'!F22+'[1]Джалал-Абад обл.'!F22+[1]г.Ош!F22+'[1]Нарын обл.'!F22+'[1]ОШ. обл.'!F22</f>
        <v>1596558567.8376684</v>
      </c>
      <c r="G22" s="14">
        <f t="shared" si="1"/>
        <v>7144</v>
      </c>
      <c r="H22" s="14">
        <f t="shared" si="1"/>
        <v>7139</v>
      </c>
      <c r="I22" s="13">
        <f>[1]г.Бишкек!I22+'[1]Иссык-Куль обл.'!I22+'[1]Талас обл.'!I24+'[1]Баткен обл.'!I22+'[1]Чуй. обл.'!I22+'[1]Джалал-Абад обл.'!I22+[1]г.Ош!I22+'[1]Нарын обл.'!I22+'[1]ОШ. обл.'!I22</f>
        <v>3897</v>
      </c>
      <c r="J22" s="13">
        <f>[1]г.Бишкек!J22+'[1]Иссык-Куль обл.'!J22+'[1]Талас обл.'!J24+'[1]Баткен обл.'!J22+'[1]Чуй. обл.'!J22+'[1]Джалал-Абад обл.'!J22+[1]г.Ош!J22+'[1]Нарын обл.'!J22+'[1]ОШ. обл.'!J22</f>
        <v>1849</v>
      </c>
      <c r="K22" s="13">
        <f>[1]г.Бишкек!K22+'[1]Иссык-Куль обл.'!K22+'[1]Талас обл.'!K24+'[1]Баткен обл.'!K22+'[1]Чуй. обл.'!K22+'[1]Джалал-Абад обл.'!K22+[1]г.Ош!K22+'[1]Нарын обл.'!K22+'[1]ОШ. обл.'!K22</f>
        <v>25422925.899999999</v>
      </c>
      <c r="L22" s="13">
        <f>[1]г.Бишкек!L22+'[1]Иссык-Куль обл.'!L22+'[1]Талас обл.'!L24+'[1]Баткен обл.'!L22+'[1]Чуй. обл.'!L22+'[1]Джалал-Абад обл.'!L22+[1]г.Ош!L22+'[1]Нарын обл.'!L22+'[1]ОШ. обл.'!L22</f>
        <v>11696480.689999999</v>
      </c>
      <c r="M22" s="14">
        <f t="shared" si="2"/>
        <v>6524</v>
      </c>
      <c r="N22" s="14">
        <f t="shared" si="2"/>
        <v>6326</v>
      </c>
    </row>
    <row r="23" spans="1:14">
      <c r="A23" s="15" t="s">
        <v>28</v>
      </c>
      <c r="B23" s="12" t="s">
        <v>44</v>
      </c>
      <c r="C23" s="13">
        <f>[1]г.Бишкек!C23+'[1]Иссык-Куль обл.'!C23+'[1]Талас обл.'!C25+'[1]Баткен обл.'!C23+'[1]Чуй. обл.'!C23+'[1]Джалал-Абад обл.'!C23+[1]г.Ош!C23+'[1]Нарын обл.'!C23+'[1]ОШ. обл.'!C23</f>
        <v>205200</v>
      </c>
      <c r="D23" s="13">
        <f>[1]г.Бишкек!D23+'[1]Иссык-Куль обл.'!D23+'[1]Талас обл.'!D25+'[1]Баткен обл.'!D23+'[1]Чуй. обл.'!D23+'[1]Джалал-Абад обл.'!D23+[1]г.Ош!D23+'[1]Нарын обл.'!D23+'[1]ОШ. обл.'!D23</f>
        <v>154660</v>
      </c>
      <c r="E23" s="13">
        <f>[1]г.Бишкек!E23+'[1]Иссык-Куль обл.'!E23+'[1]Талас обл.'!E25+'[1]Баткен обл.'!E23+'[1]Чуй. обл.'!E23+'[1]Джалал-Абад обл.'!E23+[1]г.Ош!E23+'[1]Нарын обл.'!E23+'[1]ОШ. обл.'!E23</f>
        <v>1453416460.0480001</v>
      </c>
      <c r="F23" s="13">
        <f>[1]г.Бишкек!F23+'[1]Иссык-Куль обл.'!F23+'[1]Талас обл.'!F25+'[1]Баткен обл.'!F23+'[1]Чуй. обл.'!F23+'[1]Джалал-Абад обл.'!F23+[1]г.Ош!F23+'[1]Нарын обл.'!F23+'[1]ОШ. обл.'!F23</f>
        <v>1094630108.8540001</v>
      </c>
      <c r="G23" s="14">
        <f>ROUND((E23/C23),0)</f>
        <v>7083</v>
      </c>
      <c r="H23" s="14">
        <f>ROUND((F23/D23),0)</f>
        <v>7078</v>
      </c>
      <c r="I23" s="13">
        <f>[1]г.Бишкек!I23+'[1]Иссык-Куль обл.'!I23+'[1]Талас обл.'!I25+'[1]Баткен обл.'!I23+'[1]Чуй. обл.'!I23+'[1]Джалал-Абад обл.'!I23+[1]г.Ош!I23+'[1]Нарын обл.'!I23+'[1]ОШ. обл.'!I23</f>
        <v>1734</v>
      </c>
      <c r="J23" s="13">
        <f>[1]г.Бишкек!J23+'[1]Иссык-Куль обл.'!J23+'[1]Талас обл.'!J25+'[1]Баткен обл.'!J23+'[1]Чуй. обл.'!J23+'[1]Джалал-Абад обл.'!J23+[1]г.Ош!J23+'[1]Нарын обл.'!J23+'[1]ОШ. обл.'!J23</f>
        <v>697</v>
      </c>
      <c r="K23" s="13">
        <f>[1]г.Бишкек!K23+'[1]Иссык-Куль обл.'!K23+'[1]Талас обл.'!K25+'[1]Баткен обл.'!K23+'[1]Чуй. обл.'!K23+'[1]Джалал-Абад обл.'!K23+[1]г.Ош!K23+'[1]Нарын обл.'!K23+'[1]ОШ. обл.'!K23</f>
        <v>10939913.140000001</v>
      </c>
      <c r="L23" s="13">
        <f>[1]г.Бишкек!L23+'[1]Иссык-Куль обл.'!L23+'[1]Талас обл.'!L25+'[1]Баткен обл.'!L23+'[1]Чуй. обл.'!L23+'[1]Джалал-Абад обл.'!L23+[1]г.Ош!L23+'[1]Нарын обл.'!L23+'[1]ОШ. обл.'!L23</f>
        <v>4123900.73</v>
      </c>
      <c r="M23" s="14">
        <f t="shared" si="2"/>
        <v>6309</v>
      </c>
      <c r="N23" s="14">
        <f t="shared" si="2"/>
        <v>5917</v>
      </c>
    </row>
    <row r="24" spans="1:14">
      <c r="A24" s="11" t="s">
        <v>45</v>
      </c>
      <c r="B24" s="12" t="s">
        <v>46</v>
      </c>
      <c r="C24" s="13">
        <f>[1]г.Бишкек!C24+'[1]Иссык-Куль обл.'!C24+'[1]Талас обл.'!C26+'[1]Баткен обл.'!C24+'[1]Чуй. обл.'!C24+'[1]Джалал-Абад обл.'!C24+[1]г.Ош!C24+'[1]Нарын обл.'!C24+'[1]ОШ. обл.'!C24</f>
        <v>36498</v>
      </c>
      <c r="D24" s="13">
        <f>[1]г.Бишкек!D24+'[1]Иссык-Куль обл.'!D24+'[1]Талас обл.'!D26+'[1]Баткен обл.'!D24+'[1]Чуй. обл.'!D24+'[1]Джалал-Абад обл.'!D24+[1]г.Ош!D24+'[1]Нарын обл.'!D24+'[1]ОШ. обл.'!D24</f>
        <v>23055</v>
      </c>
      <c r="E24" s="13">
        <f>[1]г.Бишкек!E24+'[1]Иссык-Куль обл.'!E24+'[1]Талас обл.'!E26+'[1]Баткен обл.'!E24+'[1]Чуй. обл.'!E24+'[1]Джалал-Абад обл.'!E24+[1]г.Ош!E24+'[1]Нарын обл.'!E24+'[1]ОШ. обл.'!E24</f>
        <v>421505406.19208485</v>
      </c>
      <c r="F24" s="13">
        <f>[1]г.Бишкек!F24+'[1]Иссык-Куль обл.'!F24+'[1]Талас обл.'!F26+'[1]Баткен обл.'!F24+'[1]Чуй. обл.'!F24+'[1]Джалал-Абад обл.'!F24+[1]г.Ош!F24+'[1]Нарын обл.'!F24+'[1]ОШ. обл.'!F24</f>
        <v>267454279.58692127</v>
      </c>
      <c r="G24" s="14">
        <f t="shared" si="1"/>
        <v>11549</v>
      </c>
      <c r="H24" s="14">
        <f t="shared" si="1"/>
        <v>11601</v>
      </c>
      <c r="I24" s="13">
        <f>[1]г.Бишкек!I24+'[1]Иссык-Куль обл.'!I24+'[1]Талас обл.'!I26+'[1]Баткен обл.'!I24+'[1]Чуй. обл.'!I24+'[1]Джалал-Абад обл.'!I24+[1]г.Ош!I24+'[1]Нарын обл.'!I24+'[1]ОШ. обл.'!I24</f>
        <v>435</v>
      </c>
      <c r="J24" s="13">
        <f>[1]г.Бишкек!J24+'[1]Иссык-Куль обл.'!J24+'[1]Талас обл.'!J26+'[1]Баткен обл.'!J24+'[1]Чуй. обл.'!J24+'[1]Джалал-Абад обл.'!J24+[1]г.Ош!J24+'[1]Нарын обл.'!J24+'[1]ОШ. обл.'!J24</f>
        <v>151</v>
      </c>
      <c r="K24" s="13">
        <f>[1]г.Бишкек!K24+'[1]Иссык-Куль обл.'!K24+'[1]Талас обл.'!K26+'[1]Баткен обл.'!K24+'[1]Чуй. обл.'!K24+'[1]Джалал-Абад обл.'!K24+[1]г.Ош!K24+'[1]Нарын обл.'!K24+'[1]ОШ. обл.'!K24</f>
        <v>5133836.8499999996</v>
      </c>
      <c r="L24" s="13">
        <f>[1]г.Бишкек!L24+'[1]Иссык-Куль обл.'!L24+'[1]Талас обл.'!L26+'[1]Баткен обл.'!L24+'[1]Чуй. обл.'!L24+'[1]Джалал-Абад обл.'!L24+[1]г.Ош!L24+'[1]Нарын обл.'!L24+'[1]ОШ. обл.'!L24</f>
        <v>1793793</v>
      </c>
      <c r="M24" s="14">
        <f t="shared" si="2"/>
        <v>11802</v>
      </c>
      <c r="N24" s="14">
        <f t="shared" si="2"/>
        <v>11879</v>
      </c>
    </row>
    <row r="25" spans="1:14">
      <c r="A25" s="15" t="s">
        <v>28</v>
      </c>
      <c r="B25" s="12" t="s">
        <v>47</v>
      </c>
      <c r="C25" s="13">
        <f>[1]г.Бишкек!C25+'[1]Иссык-Куль обл.'!C25+'[1]Талас обл.'!C27+'[1]Баткен обл.'!C25+'[1]Чуй. обл.'!C25+'[1]Джалал-Абад обл.'!C25+[1]г.Ош!C25+'[1]Нарын обл.'!C25+'[1]ОШ. обл.'!C25</f>
        <v>14485</v>
      </c>
      <c r="D25" s="13">
        <f>[1]г.Бишкек!D25+'[1]Иссык-Куль обл.'!D25+'[1]Талас обл.'!D27+'[1]Баткен обл.'!D25+'[1]Чуй. обл.'!D25+'[1]Джалал-Абад обл.'!D25+[1]г.Ош!D25+'[1]Нарын обл.'!D25+'[1]ОШ. обл.'!D25</f>
        <v>8216</v>
      </c>
      <c r="E25" s="13">
        <f>[1]г.Бишкек!E25+'[1]Иссык-Куль обл.'!E25+'[1]Талас обл.'!E27+'[1]Баткен обл.'!E25+'[1]Чуй. обл.'!E25+'[1]Джалал-Абад обл.'!E25+[1]г.Ош!E25+'[1]Нарын обл.'!E25+'[1]ОШ. обл.'!E25</f>
        <v>163509346.43000001</v>
      </c>
      <c r="F25" s="13">
        <f>[1]г.Бишкек!F25+'[1]Иссык-Куль обл.'!F25+'[1]Талас обл.'!F27+'[1]Баткен обл.'!F25+'[1]Чуй. обл.'!F25+'[1]Джалал-Абад обл.'!F25+[1]г.Ош!F25+'[1]Нарын обл.'!F25+'[1]ОШ. обл.'!F25</f>
        <v>91930792.539999992</v>
      </c>
      <c r="G25" s="14">
        <f>ROUND((E25/C25),0)</f>
        <v>11288</v>
      </c>
      <c r="H25" s="14">
        <f>ROUND((F25/D25),0)</f>
        <v>11189</v>
      </c>
      <c r="I25" s="13">
        <f>[1]г.Бишкек!I25+'[1]Иссык-Куль обл.'!I25+'[1]Талас обл.'!I27+'[1]Баткен обл.'!I25+'[1]Чуй. обл.'!I25+'[1]Джалал-Абад обл.'!I25+[1]г.Ош!I25+'[1]Нарын обл.'!I25+'[1]ОШ. обл.'!I25</f>
        <v>92</v>
      </c>
      <c r="J25" s="13">
        <f>[1]г.Бишкек!J25+'[1]Иссык-Куль обл.'!J25+'[1]Талас обл.'!J27+'[1]Баткен обл.'!J25+'[1]Чуй. обл.'!J25+'[1]Джалал-Абад обл.'!J25+[1]г.Ош!J25+'[1]Нарын обл.'!J25+'[1]ОШ. обл.'!J25</f>
        <v>15</v>
      </c>
      <c r="K25" s="13">
        <f>[1]г.Бишкек!K25+'[1]Иссык-Куль обл.'!K25+'[1]Талас обл.'!K27+'[1]Баткен обл.'!K25+'[1]Чуй. обл.'!K25+'[1]Джалал-Абад обл.'!K25+[1]г.Ош!K25+'[1]Нарын обл.'!K25+'[1]ОШ. обл.'!K25</f>
        <v>1066223.8500000001</v>
      </c>
      <c r="L25" s="13">
        <f>[1]г.Бишкек!L25+'[1]Иссык-Куль обл.'!L25+'[1]Талас обл.'!L27+'[1]Баткен обл.'!L25+'[1]Чуй. обл.'!L25+'[1]Джалал-Абад обл.'!L25+[1]г.Ош!L25+'[1]Нарын обл.'!L25+'[1]ОШ. обл.'!L25</f>
        <v>176516</v>
      </c>
      <c r="M25" s="14">
        <f t="shared" si="2"/>
        <v>11589</v>
      </c>
      <c r="N25" s="14">
        <f t="shared" si="2"/>
        <v>11768</v>
      </c>
    </row>
    <row r="26" spans="1:14">
      <c r="A26" s="11" t="s">
        <v>48</v>
      </c>
      <c r="B26" s="12" t="s">
        <v>49</v>
      </c>
      <c r="C26" s="13">
        <f>[1]г.Бишкек!C26+'[1]Иссык-Куль обл.'!C26+'[1]Талас обл.'!C28+'[1]Баткен обл.'!C26+'[1]Чуй. обл.'!C26+'[1]Джалал-Абад обл.'!C26+[1]г.Ош!C26+'[1]Нарын обл.'!C26+'[1]ОШ. обл.'!C26</f>
        <v>5558</v>
      </c>
      <c r="D26" s="13">
        <f>[1]г.Бишкек!D26+'[1]Иссык-Куль обл.'!D26+'[1]Талас обл.'!D28+'[1]Баткен обл.'!D26+'[1]Чуй. обл.'!D26+'[1]Джалал-Абад обл.'!D26+[1]г.Ош!D26+'[1]Нарын обл.'!D26+'[1]ОШ. обл.'!D26</f>
        <v>2869</v>
      </c>
      <c r="E26" s="13">
        <f>[1]г.Бишкек!E26+'[1]Иссык-Куль обл.'!E26+'[1]Талас обл.'!E28+'[1]Баткен обл.'!E26+'[1]Чуй. обл.'!E26+'[1]Джалал-Абад обл.'!E26+[1]г.Ош!E26+'[1]Нарын обл.'!E26+'[1]ОШ. обл.'!E26</f>
        <v>94185923.829999998</v>
      </c>
      <c r="F26" s="13">
        <f>[1]г.Бишкек!F26+'[1]Иссык-Куль обл.'!F26+'[1]Талас обл.'!F28+'[1]Баткен обл.'!F26+'[1]Чуй. обл.'!F26+'[1]Джалал-Абад обл.'!F26+[1]г.Ош!F26+'[1]Нарын обл.'!F26+'[1]ОШ. обл.'!F26</f>
        <v>48515124.329999998</v>
      </c>
      <c r="G26" s="14">
        <f t="shared" si="1"/>
        <v>16946</v>
      </c>
      <c r="H26" s="14">
        <f t="shared" si="1"/>
        <v>16910</v>
      </c>
      <c r="I26" s="13">
        <f>[1]г.Бишкек!I26+'[1]Иссык-Куль обл.'!I26+'[1]Талас обл.'!I28+'[1]Баткен обл.'!I26+'[1]Чуй. обл.'!I26+'[1]Джалал-Абад обл.'!I26+[1]г.Ош!I26+'[1]Нарын обл.'!I26+'[1]ОШ. обл.'!I26</f>
        <v>85</v>
      </c>
      <c r="J26" s="13">
        <f>[1]г.Бишкек!J26+'[1]Иссык-Куль обл.'!J26+'[1]Талас обл.'!J28+'[1]Баткен обл.'!J26+'[1]Чуй. обл.'!J26+'[1]Джалал-Абад обл.'!J26+[1]г.Ош!J26+'[1]Нарын обл.'!J26+'[1]ОШ. обл.'!J26</f>
        <v>31</v>
      </c>
      <c r="K26" s="13">
        <f>[1]г.Бишкек!K26+'[1]Иссык-Куль обл.'!K26+'[1]Талас обл.'!K28+'[1]Баткен обл.'!K26+'[1]Чуй. обл.'!K26+'[1]Джалал-Абад обл.'!K26+[1]г.Ош!K26+'[1]Нарын обл.'!K26+'[1]ОШ. обл.'!K26</f>
        <v>1432002</v>
      </c>
      <c r="L26" s="13">
        <f>[1]г.Бишкек!L26+'[1]Иссык-Куль обл.'!L26+'[1]Талас обл.'!L28+'[1]Баткен обл.'!L26+'[1]Чуй. обл.'!L26+'[1]Джалал-Абад обл.'!L26+[1]г.Ош!L26+'[1]Нарын обл.'!L26+'[1]ОШ. обл.'!L26</f>
        <v>518572</v>
      </c>
      <c r="M26" s="14">
        <f t="shared" si="2"/>
        <v>16847</v>
      </c>
      <c r="N26" s="14">
        <f t="shared" si="2"/>
        <v>16728</v>
      </c>
    </row>
    <row r="27" spans="1:14">
      <c r="A27" s="15" t="s">
        <v>28</v>
      </c>
      <c r="B27" s="12" t="s">
        <v>50</v>
      </c>
      <c r="C27" s="13">
        <f>[1]г.Бишкек!C27+'[1]Иссык-Куль обл.'!C27+'[1]Талас обл.'!C29+'[1]Баткен обл.'!C27+'[1]Чуй. обл.'!C27+'[1]Джалал-Абад обл.'!C27+[1]г.Ош!C27+'[1]Нарын обл.'!C27+'[1]ОШ. обл.'!C27</f>
        <v>986</v>
      </c>
      <c r="D27" s="13">
        <f>[1]г.Бишкек!D27+'[1]Иссык-Куль обл.'!D27+'[1]Талас обл.'!D29+'[1]Баткен обл.'!D27+'[1]Чуй. обл.'!D27+'[1]Джалал-Абад обл.'!D27+[1]г.Ош!D27+'[1]Нарын обл.'!D27+'[1]ОШ. обл.'!D27</f>
        <v>364</v>
      </c>
      <c r="E27" s="13">
        <f>[1]г.Бишкек!E27+'[1]Иссык-Куль обл.'!E27+'[1]Талас обл.'!E29+'[1]Баткен обл.'!E27+'[1]Чуй. обл.'!E27+'[1]Джалал-Абад обл.'!E27+[1]г.Ош!E27+'[1]Нарын обл.'!E27+'[1]ОШ. обл.'!E27</f>
        <v>16490789.1</v>
      </c>
      <c r="F27" s="13">
        <f>[1]г.Бишкек!F27+'[1]Иссык-Куль обл.'!F27+'[1]Талас обл.'!F29+'[1]Баткен обл.'!F27+'[1]Чуй. обл.'!F27+'[1]Джалал-Абад обл.'!F27+[1]г.Ош!F27+'[1]Нарын обл.'!F27+'[1]ОШ. обл.'!F27</f>
        <v>6066990.0099999998</v>
      </c>
      <c r="G27" s="14">
        <f>ROUND((E27/C27),0)</f>
        <v>16725</v>
      </c>
      <c r="H27" s="14">
        <f>ROUND((F27/D27),0)</f>
        <v>16668</v>
      </c>
      <c r="I27" s="13">
        <f>[1]г.Бишкек!I27+'[1]Иссык-Куль обл.'!I27+'[1]Талас обл.'!I29+'[1]Баткен обл.'!I27+'[1]Чуй. обл.'!I27+'[1]Джалал-Абад обл.'!I27+[1]г.Ош!I27+'[1]Нарын обл.'!I27+'[1]ОШ. обл.'!I27</f>
        <v>12</v>
      </c>
      <c r="J27" s="13">
        <f>[1]г.Бишкек!J27+'[1]Иссык-Куль обл.'!J27+'[1]Талас обл.'!J29+'[1]Баткен обл.'!J27+'[1]Чуй. обл.'!J27+'[1]Джалал-Абад обл.'!J27+[1]г.Ош!J27+'[1]Нарын обл.'!J27+'[1]ОШ. обл.'!J27</f>
        <v>1</v>
      </c>
      <c r="K27" s="13">
        <f>[1]г.Бишкек!K27+'[1]Иссык-Куль обл.'!K27+'[1]Талас обл.'!K29+'[1]Баткен обл.'!K27+'[1]Чуй. обл.'!K27+'[1]Джалал-Абад обл.'!K27+[1]г.Ош!K27+'[1]Нарын обл.'!K27+'[1]ОШ. обл.'!K27</f>
        <v>201509</v>
      </c>
      <c r="L27" s="13">
        <f>[1]г.Бишкек!L27+'[1]Иссык-Куль обл.'!L27+'[1]Талас обл.'!L29+'[1]Баткен обл.'!L27+'[1]Чуй. обл.'!L27+'[1]Джалал-Абад обл.'!L27+[1]г.Ош!L27+'[1]Нарын обл.'!L27+'[1]ОШ. обл.'!L27</f>
        <v>15747</v>
      </c>
      <c r="M27" s="14">
        <f t="shared" si="2"/>
        <v>16792</v>
      </c>
      <c r="N27" s="14">
        <f t="shared" si="2"/>
        <v>15747</v>
      </c>
    </row>
    <row r="28" spans="1:14">
      <c r="A28" s="11" t="s">
        <v>51</v>
      </c>
      <c r="B28" s="12" t="s">
        <v>52</v>
      </c>
      <c r="C28" s="13">
        <f>[1]г.Бишкек!C28+'[1]Иссык-Куль обл.'!C28+'[1]Талас обл.'!C30+'[1]Баткен обл.'!C28+'[1]Чуй. обл.'!C28+'[1]Джалал-Абад обл.'!C28+[1]г.Ош!C28+'[1]Нарын обл.'!C28+'[1]ОШ. обл.'!C28</f>
        <v>2265</v>
      </c>
      <c r="D28" s="13">
        <f>[1]г.Бишкек!D28+'[1]Иссык-Куль обл.'!D28+'[1]Талас обл.'!D30+'[1]Баткен обл.'!D28+'[1]Чуй. обл.'!D28+'[1]Джалал-Абад обл.'!D28+[1]г.Ош!D28+'[1]Нарын обл.'!D28+'[1]ОШ. обл.'!D28</f>
        <v>872</v>
      </c>
      <c r="E28" s="13">
        <f>[1]г.Бишкек!E28+'[1]Иссык-Куль обл.'!E28+'[1]Талас обл.'!E30+'[1]Баткен обл.'!E28+'[1]Чуй. обл.'!E28+'[1]Джалал-Абад обл.'!E28+[1]г.Ош!E28+'[1]Нарын обл.'!E28+'[1]ОШ. обл.'!E28</f>
        <v>53658378.829999998</v>
      </c>
      <c r="F28" s="13">
        <f>[1]г.Бишкек!F28+'[1]Иссык-Куль обл.'!F28+'[1]Талас обл.'!F30+'[1]Баткен обл.'!F28+'[1]Чуй. обл.'!F28+'[1]Джалал-Абад обл.'!F28+[1]г.Ош!F28+'[1]Нарын обл.'!F28+'[1]ОШ. обл.'!F28</f>
        <v>20323638.370000001</v>
      </c>
      <c r="G28" s="14">
        <f t="shared" si="1"/>
        <v>23690</v>
      </c>
      <c r="H28" s="14">
        <f t="shared" si="1"/>
        <v>23307</v>
      </c>
      <c r="I28" s="13">
        <f>[1]г.Бишкек!I28+'[1]Иссык-Куль обл.'!I28+'[1]Талас обл.'!I30+'[1]Баткен обл.'!I28+'[1]Чуй. обл.'!I28+'[1]Джалал-Абад обл.'!I28+[1]г.Ош!I28+'[1]Нарын обл.'!I28+'[1]ОШ. обл.'!I28</f>
        <v>66</v>
      </c>
      <c r="J28" s="13">
        <f>[1]г.Бишкек!J28+'[1]Иссык-Куль обл.'!J28+'[1]Талас обл.'!J30+'[1]Баткен обл.'!J28+'[1]Чуй. обл.'!J28+'[1]Джалал-Абад обл.'!J28+[1]г.Ош!J28+'[1]Нарын обл.'!J28+'[1]ОШ. обл.'!J28</f>
        <v>19</v>
      </c>
      <c r="K28" s="13">
        <f>[1]г.Бишкек!K28+'[1]Иссык-Куль обл.'!K28+'[1]Талас обл.'!K30+'[1]Баткен обл.'!K28+'[1]Чуй. обл.'!K28+'[1]Джалал-Абад обл.'!K28+[1]г.Ош!K28+'[1]Нарын обл.'!K28+'[1]ОШ. обл.'!K28</f>
        <v>1626097</v>
      </c>
      <c r="L28" s="13">
        <f>[1]г.Бишкек!L28+'[1]Иссык-Куль обл.'!L28+'[1]Талас обл.'!L30+'[1]Баткен обл.'!L28+'[1]Чуй. обл.'!L28+'[1]Джалал-Абад обл.'!L28+[1]г.Ош!L28+'[1]Нарын обл.'!L28+'[1]ОШ. обл.'!L28</f>
        <v>478108</v>
      </c>
      <c r="M28" s="14">
        <f t="shared" si="2"/>
        <v>24638</v>
      </c>
      <c r="N28" s="14">
        <f t="shared" si="2"/>
        <v>25164</v>
      </c>
    </row>
    <row r="29" spans="1:14">
      <c r="A29" s="15" t="s">
        <v>28</v>
      </c>
      <c r="B29" s="12" t="s">
        <v>53</v>
      </c>
      <c r="C29" s="13">
        <f>[1]г.Бишкек!C29+'[1]Иссык-Куль обл.'!C29+'[1]Талас обл.'!C31+'[1]Баткен обл.'!C29+'[1]Чуй. обл.'!C29+'[1]Джалал-Абад обл.'!C29+[1]г.Ош!C29+'[1]Нарын обл.'!C29+'[1]ОШ. обл.'!C29</f>
        <v>335</v>
      </c>
      <c r="D29" s="13">
        <f>[1]г.Бишкек!D29+'[1]Иссык-Куль обл.'!D29+'[1]Талас обл.'!D31+'[1]Баткен обл.'!D29+'[1]Чуй. обл.'!D29+'[1]Джалал-Абад обл.'!D29+[1]г.Ош!D29+'[1]Нарын обл.'!D29+'[1]ОШ. обл.'!D29</f>
        <v>80</v>
      </c>
      <c r="E29" s="13">
        <f>[1]г.Бишкек!E29+'[1]Иссык-Куль обл.'!E29+'[1]Талас обл.'!E31+'[1]Баткен обл.'!E29+'[1]Чуй. обл.'!E29+'[1]Джалал-Абад обл.'!E29+[1]г.Ош!E29+'[1]Нарын обл.'!E29+'[1]ОШ. обл.'!E29</f>
        <v>8686520</v>
      </c>
      <c r="F29" s="13">
        <f>[1]г.Бишкек!F29+'[1]Иссык-Куль обл.'!F29+'[1]Талас обл.'!F31+'[1]Баткен обл.'!F29+'[1]Чуй. обл.'!F29+'[1]Джалал-Абад обл.'!F29+[1]г.Ош!F29+'[1]Нарын обл.'!F29+'[1]ОШ. обл.'!F29</f>
        <v>2122963.7800000003</v>
      </c>
      <c r="G29" s="14">
        <f t="shared" si="1"/>
        <v>25930</v>
      </c>
      <c r="H29" s="14">
        <f t="shared" si="1"/>
        <v>26537</v>
      </c>
      <c r="I29" s="13">
        <f>[1]г.Бишкек!I29+'[1]Иссык-Куль обл.'!I29+'[1]Талас обл.'!I31+'[1]Баткен обл.'!I29+'[1]Чуй. обл.'!I29+'[1]Джалал-Абад обл.'!I29+[1]г.Ош!I29+'[1]Нарын обл.'!I29+'[1]ОШ. обл.'!I29</f>
        <v>22</v>
      </c>
      <c r="J29" s="13">
        <f>[1]г.Бишкек!J29+'[1]Иссык-Куль обл.'!J29+'[1]Талас обл.'!J31+'[1]Баткен обл.'!J29+'[1]Чуй. обл.'!J29+'[1]Джалал-Абад обл.'!J29+[1]г.Ош!J29+'[1]Нарын обл.'!J29+'[1]ОШ. обл.'!J29</f>
        <v>0</v>
      </c>
      <c r="K29" s="13">
        <f>[1]г.Бишкек!K29+'[1]Иссык-Куль обл.'!K29+'[1]Талас обл.'!K31+'[1]Баткен обл.'!K29+'[1]Чуй. обл.'!K29+'[1]Джалал-Абад обл.'!K29+[1]г.Ош!K29+'[1]Нарын обл.'!K29+'[1]ОШ. обл.'!K29</f>
        <v>523201</v>
      </c>
      <c r="L29" s="13">
        <f>[1]г.Бишкек!L29+'[1]Иссык-Куль обл.'!L29+'[1]Талас обл.'!L31+'[1]Баткен обл.'!L29+'[1]Чуй. обл.'!L29+'[1]Джалал-Абад обл.'!L29+[1]г.Ош!L29+'[1]Нарын обл.'!L29+'[1]ОШ. обл.'!L29</f>
        <v>0</v>
      </c>
      <c r="M29" s="14">
        <f t="shared" si="2"/>
        <v>23782</v>
      </c>
      <c r="N29" s="14" t="e">
        <f t="shared" si="2"/>
        <v>#DIV/0!</v>
      </c>
    </row>
    <row r="30" spans="1:14">
      <c r="A30" s="11" t="s">
        <v>54</v>
      </c>
      <c r="B30" s="12" t="s">
        <v>55</v>
      </c>
      <c r="C30" s="13">
        <f>[1]г.Бишкек!C30+'[1]Иссык-Куль обл.'!C30+'[1]Талас обл.'!C32+'[1]Баткен обл.'!C30+'[1]Чуй. обл.'!C30+'[1]Джалал-Абад обл.'!C30+[1]г.Ош!C30+'[1]Нарын обл.'!C30+'[1]ОШ. обл.'!C30</f>
        <v>708</v>
      </c>
      <c r="D30" s="13">
        <f>[1]г.Бишкек!D30+'[1]Иссык-Куль обл.'!D30+'[1]Талас обл.'!D32+'[1]Баткен обл.'!D30+'[1]Чуй. обл.'!D30+'[1]Джалал-Абад обл.'!D30+[1]г.Ош!D30+'[1]Нарын обл.'!D30+'[1]ОШ. обл.'!D30</f>
        <v>197</v>
      </c>
      <c r="E30" s="13">
        <f>[1]г.Бишкек!E30+'[1]Иссык-Куль обл.'!E30+'[1]Талас обл.'!E32+'[1]Баткен обл.'!E30+'[1]Чуй. обл.'!E30+'[1]Джалал-Абад обл.'!E30+[1]г.Ош!E30+'[1]Нарын обл.'!E30+'[1]ОШ. обл.'!E30</f>
        <v>26092063</v>
      </c>
      <c r="F30" s="13">
        <f>[1]г.Бишкек!F30+'[1]Иссык-Куль обл.'!F30+'[1]Талас обл.'!F32+'[1]Баткен обл.'!F30+'[1]Чуй. обл.'!F30+'[1]Джалал-Абад обл.'!F30+[1]г.Ош!F30+'[1]Нарын обл.'!F30+'[1]ОШ. обл.'!F30</f>
        <v>7353514</v>
      </c>
      <c r="G30" s="14">
        <f t="shared" si="1"/>
        <v>36853</v>
      </c>
      <c r="H30" s="14">
        <f t="shared" si="1"/>
        <v>37327</v>
      </c>
      <c r="I30" s="13">
        <f>[1]г.Бишкек!I30+'[1]Иссык-Куль обл.'!I30+'[1]Талас обл.'!I32+'[1]Баткен обл.'!I30+'[1]Чуй. обл.'!I30+'[1]Джалал-Абад обл.'!I30+[1]г.Ош!I30+'[1]Нарын обл.'!I30+'[1]ОШ. обл.'!I30</f>
        <v>27</v>
      </c>
      <c r="J30" s="13">
        <f>[1]г.Бишкек!J30+'[1]Иссык-Куль обл.'!J30+'[1]Талас обл.'!J32+'[1]Баткен обл.'!J30+'[1]Чуй. обл.'!J30+'[1]Джалал-Абад обл.'!J30+[1]г.Ош!J30+'[1]Нарын обл.'!J30+'[1]ОШ. обл.'!J30</f>
        <v>4</v>
      </c>
      <c r="K30" s="13">
        <f>[1]г.Бишкек!K30+'[1]Иссык-Куль обл.'!K30+'[1]Талас обл.'!K32+'[1]Баткен обл.'!K30+'[1]Чуй. обл.'!K30+'[1]Джалал-Абад обл.'!K30+[1]г.Ош!K30+'[1]Нарын обл.'!K30+'[1]ОШ. обл.'!K30</f>
        <v>956652</v>
      </c>
      <c r="L30" s="13">
        <f>[1]г.Бишкек!L30+'[1]Иссык-Куль обл.'!L30+'[1]Талас обл.'!L32+'[1]Баткен обл.'!L30+'[1]Чуй. обл.'!L30+'[1]Джалал-Абад обл.'!L30+[1]г.Ош!L30+'[1]Нарын обл.'!L30+'[1]ОШ. обл.'!L30</f>
        <v>147747</v>
      </c>
      <c r="M30" s="14">
        <f t="shared" si="2"/>
        <v>35432</v>
      </c>
      <c r="N30" s="14">
        <f t="shared" si="2"/>
        <v>36937</v>
      </c>
    </row>
    <row r="31" spans="1:14">
      <c r="A31" s="15" t="s">
        <v>28</v>
      </c>
      <c r="B31" s="12" t="s">
        <v>56</v>
      </c>
      <c r="C31" s="13">
        <f>[1]г.Бишкек!C31+'[1]Иссык-Куль обл.'!C31+'[1]Талас обл.'!C33+'[1]Баткен обл.'!C31+'[1]Чуй. обл.'!C31+'[1]Джалал-Абад обл.'!C31+[1]г.Ош!C31+'[1]Нарын обл.'!C31+'[1]ОШ. обл.'!C31</f>
        <v>95</v>
      </c>
      <c r="D31" s="13">
        <f>[1]г.Бишкек!D31+'[1]Иссык-Куль обл.'!D31+'[1]Талас обл.'!D33+'[1]Баткен обл.'!D31+'[1]Чуй. обл.'!D31+'[1]Джалал-Абад обл.'!D31+[1]г.Ош!D31+'[1]Нарын обл.'!D31+'[1]ОШ. обл.'!D31</f>
        <v>6</v>
      </c>
      <c r="E31" s="13">
        <f>[1]г.Бишкек!E31+'[1]Иссык-Куль обл.'!E31+'[1]Талас обл.'!E33+'[1]Баткен обл.'!E31+'[1]Чуй. обл.'!E31+'[1]Джалал-Абад обл.'!E31+[1]г.Ош!E31+'[1]Нарын обл.'!E31+'[1]ОШ. обл.'!E31</f>
        <v>3490251</v>
      </c>
      <c r="F31" s="13">
        <f>[1]г.Бишкек!F31+'[1]Иссык-Куль обл.'!F31+'[1]Талас обл.'!F33+'[1]Баткен обл.'!F31+'[1]Чуй. обл.'!F31+'[1]Джалал-Абад обл.'!F31+[1]г.Ош!F31+'[1]Нарын обл.'!F31+'[1]ОШ. обл.'!F31</f>
        <v>244137</v>
      </c>
      <c r="G31" s="14">
        <f t="shared" si="1"/>
        <v>36739</v>
      </c>
      <c r="H31" s="14">
        <f t="shared" si="1"/>
        <v>40690</v>
      </c>
      <c r="I31" s="13">
        <f>[1]г.Бишкек!I31+'[1]Иссык-Куль обл.'!I31+'[1]Талас обл.'!I33+'[1]Баткен обл.'!I31+'[1]Чуй. обл.'!I31+'[1]Джалал-Абад обл.'!I31+[1]г.Ош!I31+'[1]Нарын обл.'!I31+'[1]ОШ. обл.'!I31</f>
        <v>8</v>
      </c>
      <c r="J31" s="13">
        <f>[1]г.Бишкек!J31+'[1]Иссык-Куль обл.'!J31+'[1]Талас обл.'!J33+'[1]Баткен обл.'!J31+'[1]Чуй. обл.'!J31+'[1]Джалал-Абад обл.'!J31+[1]г.Ош!J31+'[1]Нарын обл.'!J31+'[1]ОШ. обл.'!J31</f>
        <v>1</v>
      </c>
      <c r="K31" s="13">
        <f>[1]г.Бишкек!K31+'[1]Иссык-Куль обл.'!K31+'[1]Талас обл.'!K33+'[1]Баткен обл.'!K31+'[1]Чуй. обл.'!K31+'[1]Джалал-Абад обл.'!K31+[1]г.Ош!K31+'[1]Нарын обл.'!K31+'[1]ОШ. обл.'!K31</f>
        <v>276804</v>
      </c>
      <c r="L31" s="13">
        <f>[1]г.Бишкек!L31+'[1]Иссык-Куль обл.'!L31+'[1]Талас обл.'!L33+'[1]Баткен обл.'!L31+'[1]Чуй. обл.'!L31+'[1]Джалал-Абад обл.'!L31+[1]г.Ош!L31+'[1]Нарын обл.'!L31+'[1]ОШ. обл.'!L31</f>
        <v>43360</v>
      </c>
      <c r="M31" s="14">
        <f t="shared" si="2"/>
        <v>34601</v>
      </c>
      <c r="N31" s="14">
        <f t="shared" si="2"/>
        <v>43360</v>
      </c>
    </row>
    <row r="32" spans="1:14">
      <c r="A32" s="11" t="s">
        <v>57</v>
      </c>
      <c r="B32" s="16">
        <v>14</v>
      </c>
      <c r="C32" s="13">
        <f>[1]г.Бишкек!C32+'[1]Иссык-Куль обл.'!C32+'[1]Талас обл.'!C34+'[1]Баткен обл.'!C32+'[1]Чуй. обл.'!C32+'[1]Джалал-Абад обл.'!C32+[1]г.Ош!C32+'[1]Нарын обл.'!C32+'[1]ОШ. обл.'!C32</f>
        <v>176</v>
      </c>
      <c r="D32" s="13">
        <f>[1]г.Бишкек!D32+'[1]Иссык-Куль обл.'!D32+'[1]Талас обл.'!D34+'[1]Баткен обл.'!D32+'[1]Чуй. обл.'!D32+'[1]Джалал-Абад обл.'!D32+[1]г.Ош!D32+'[1]Нарын обл.'!D32+'[1]ОШ. обл.'!D32</f>
        <v>54</v>
      </c>
      <c r="E32" s="13">
        <f>[1]г.Бишкек!E32+'[1]Иссык-Куль обл.'!E32+'[1]Талас обл.'!E34+'[1]Баткен обл.'!E32+'[1]Чуй. обл.'!E32+'[1]Джалал-Абад обл.'!E32+[1]г.Ош!E32+'[1]Нарын обл.'!E32+'[1]ОШ. обл.'!E32</f>
        <v>12754123.59</v>
      </c>
      <c r="F32" s="13">
        <f>[1]г.Бишкек!F32+'[1]Иссык-Куль обл.'!F32+'[1]Талас обл.'!F34+'[1]Баткен обл.'!F32+'[1]Чуй. обл.'!F32+'[1]Джалал-Абад обл.'!F32+[1]г.Ош!F32+'[1]Нарын обл.'!F32+'[1]ОШ. обл.'!F32</f>
        <v>4269520</v>
      </c>
      <c r="G32" s="14">
        <f t="shared" si="1"/>
        <v>72467</v>
      </c>
      <c r="H32" s="14">
        <f t="shared" si="1"/>
        <v>79065</v>
      </c>
      <c r="I32" s="13">
        <f>[1]г.Бишкек!I32+'[1]Иссык-Куль обл.'!I32+'[1]Талас обл.'!I34+'[1]Баткен обл.'!I32+'[1]Чуй. обл.'!I32+'[1]Джалал-Абад обл.'!I32+[1]г.Ош!I32+'[1]Нарын обл.'!I32+'[1]ОШ. обл.'!I32</f>
        <v>2</v>
      </c>
      <c r="J32" s="13">
        <f>[1]г.Бишкек!J32+'[1]Иссык-Куль обл.'!J32+'[1]Талас обл.'!J34+'[1]Баткен обл.'!J32+'[1]Чуй. обл.'!J32+'[1]Джалал-Абад обл.'!J32+[1]г.Ош!J32+'[1]Нарын обл.'!J32+'[1]ОШ. обл.'!J32</f>
        <v>1</v>
      </c>
      <c r="K32" s="13">
        <f>[1]г.Бишкек!K32+'[1]Иссык-Куль обл.'!K32+'[1]Талас обл.'!K34+'[1]Баткен обл.'!K32+'[1]Чуй. обл.'!K32+'[1]Джалал-Абад обл.'!K32+[1]г.Ош!K32+'[1]Нарын обл.'!K32+'[1]ОШ. обл.'!K32</f>
        <v>127065</v>
      </c>
      <c r="L32" s="13">
        <f>[1]г.Бишкек!L32+'[1]Иссык-Куль обл.'!L32+'[1]Талас обл.'!L34+'[1]Баткен обл.'!L32+'[1]Чуй. обл.'!L32+'[1]Джалал-Абад обл.'!L32+[1]г.Ош!L32+'[1]Нарын обл.'!L32+'[1]ОШ. обл.'!L32</f>
        <v>76584</v>
      </c>
      <c r="M32" s="14">
        <f t="shared" si="2"/>
        <v>63533</v>
      </c>
      <c r="N32" s="14">
        <f t="shared" si="2"/>
        <v>76584</v>
      </c>
    </row>
    <row r="33" spans="1:14">
      <c r="A33" s="15" t="s">
        <v>28</v>
      </c>
      <c r="B33" s="12" t="s">
        <v>58</v>
      </c>
      <c r="C33" s="13">
        <f>[1]г.Бишкек!C33+'[1]Иссык-Куль обл.'!C33+'[1]Талас обл.'!C35+'[1]Баткен обл.'!C33+'[1]Чуй. обл.'!C33+'[1]Джалал-Абад обл.'!C33+[1]г.Ош!C33+'[1]Нарын обл.'!C33+'[1]ОШ. обл.'!C33</f>
        <v>17</v>
      </c>
      <c r="D33" s="13">
        <f>[1]г.Бишкек!D33+'[1]Иссык-Куль обл.'!D33+'[1]Талас обл.'!D35+'[1]Баткен обл.'!D33+'[1]Чуй. обл.'!D33+'[1]Джалал-Абад обл.'!D33+[1]г.Ош!D33+'[1]Нарын обл.'!D33+'[1]ОШ. обл.'!D33</f>
        <v>5</v>
      </c>
      <c r="E33" s="13">
        <f>[1]г.Бишкек!E33+'[1]Иссык-Куль обл.'!E33+'[1]Талас обл.'!E35+'[1]Баткен обл.'!E33+'[1]Чуй. обл.'!E33+'[1]Джалал-Абад обл.'!E33+[1]г.Ош!E33+'[1]Нарын обл.'!E33+'[1]ОШ. обл.'!E33</f>
        <v>1181649</v>
      </c>
      <c r="F33" s="13">
        <f>[1]г.Бишкек!F33+'[1]Иссык-Куль обл.'!F33+'[1]Талас обл.'!F35+'[1]Баткен обл.'!F33+'[1]Чуй. обл.'!F33+'[1]Джалал-Абад обл.'!F33+[1]г.Ош!F33+'[1]Нарын обл.'!F33+'[1]ОШ. обл.'!F33</f>
        <v>339536</v>
      </c>
      <c r="G33" s="14">
        <f>ROUND((E33/C33),0)</f>
        <v>69509</v>
      </c>
      <c r="H33" s="14">
        <f>ROUND((F33/D33),0)</f>
        <v>67907</v>
      </c>
      <c r="I33" s="13">
        <f>[1]г.Бишкек!I33+'[1]Иссык-Куль обл.'!I33+'[1]Талас обл.'!I35+'[1]Баткен обл.'!I33+'[1]Чуй. обл.'!I33+'[1]Джалал-Абад обл.'!I33+[1]г.Ош!I33+'[1]Нарын обл.'!I33+'[1]ОШ. обл.'!I33</f>
        <v>0</v>
      </c>
      <c r="J33" s="13">
        <f>[1]г.Бишкек!J33+'[1]Иссык-Куль обл.'!J33+'[1]Талас обл.'!J35+'[1]Баткен обл.'!J33+'[1]Чуй. обл.'!J33+'[1]Джалал-Абад обл.'!J33+[1]г.Ош!J33+'[1]Нарын обл.'!J33+'[1]ОШ. обл.'!J33</f>
        <v>0</v>
      </c>
      <c r="K33" s="13">
        <f>[1]г.Бишкек!K33+'[1]Иссык-Куль обл.'!K33+'[1]Талас обл.'!K35+'[1]Баткен обл.'!K33+'[1]Чуй. обл.'!K33+'[1]Джалал-Абад обл.'!K33+[1]г.Ош!K33+'[1]Нарын обл.'!K33+'[1]ОШ. обл.'!K33</f>
        <v>0</v>
      </c>
      <c r="L33" s="13">
        <f>[1]г.Бишкек!L33+'[1]Иссык-Куль обл.'!L33+'[1]Талас обл.'!L35+'[1]Баткен обл.'!L33+'[1]Чуй. обл.'!L33+'[1]Джалал-Абад обл.'!L33+[1]г.Ош!L33+'[1]Нарын обл.'!L33+'[1]ОШ. обл.'!L33</f>
        <v>0</v>
      </c>
      <c r="M33" s="14" t="e">
        <f t="shared" si="2"/>
        <v>#DIV/0!</v>
      </c>
      <c r="N33" s="14" t="e">
        <f t="shared" si="2"/>
        <v>#DIV/0!</v>
      </c>
    </row>
    <row r="34" spans="1:14">
      <c r="A34" s="17" t="s">
        <v>59</v>
      </c>
      <c r="B34" s="64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</row>
    <row r="35" spans="1:14">
      <c r="A35" s="18" t="s">
        <v>60</v>
      </c>
      <c r="B35" s="19" t="s">
        <v>61</v>
      </c>
      <c r="C35" s="20">
        <f>SUM(C36:C37)</f>
        <v>50978</v>
      </c>
      <c r="D35" s="20">
        <f>SUM(D36:D37)</f>
        <v>33375</v>
      </c>
      <c r="E35" s="20">
        <f>SUM(E36:E37)</f>
        <v>219113964.84000003</v>
      </c>
      <c r="F35" s="20">
        <f>SUM(F36:F37)</f>
        <v>134052121.59999999</v>
      </c>
      <c r="G35" s="14">
        <f t="shared" ref="G35:H50" si="3">ROUND((E35/C35),0)</f>
        <v>4298</v>
      </c>
      <c r="H35" s="14">
        <f t="shared" si="3"/>
        <v>4017</v>
      </c>
      <c r="I35" s="20">
        <f>SUM(I36:I37)</f>
        <v>14906</v>
      </c>
      <c r="J35" s="20">
        <f>SUM(J36:J37)</f>
        <v>8969</v>
      </c>
      <c r="K35" s="20">
        <f>SUM(K36:K37)</f>
        <v>52236944.359999999</v>
      </c>
      <c r="L35" s="20">
        <f>SUM(L36:L37)</f>
        <v>29338027.340000004</v>
      </c>
      <c r="M35" s="14">
        <f>ROUND((K35/I35),0)</f>
        <v>3504</v>
      </c>
      <c r="N35" s="14">
        <f>ROUND((L35/J35),0)</f>
        <v>3271</v>
      </c>
    </row>
    <row r="36" spans="1:14" ht="22.5">
      <c r="A36" s="3" t="s">
        <v>62</v>
      </c>
      <c r="B36" s="12" t="s">
        <v>63</v>
      </c>
      <c r="C36" s="13">
        <f>[1]г.Бишкек!C36+'[1]Иссык-Куль обл.'!C36+'[1]Талас обл.'!C38+'[1]Баткен обл.'!C36+'[1]Чуй. обл.'!C36+'[1]Джалал-Абад обл.'!C36+[1]г.Ош!C36+'[1]Нарын обл.'!C36+'[1]ОШ. обл.'!C36</f>
        <v>45407</v>
      </c>
      <c r="D36" s="13">
        <f>[1]г.Бишкек!D36+'[1]Иссык-Куль обл.'!D36+'[1]Талас обл.'!D38+'[1]Баткен обл.'!D36+'[1]Чуй. обл.'!D36+'[1]Джалал-Абад обл.'!D36+[1]г.Ош!D36+'[1]Нарын обл.'!D36+'[1]ОШ. обл.'!D36</f>
        <v>30635</v>
      </c>
      <c r="E36" s="13">
        <f>[1]г.Бишкек!E36+'[1]Иссык-Куль обл.'!E36+'[1]Талас обл.'!E38+'[1]Баткен обл.'!E36+'[1]Чуй. обл.'!E36+'[1]Джалал-Абад обл.'!E36+[1]г.Ош!E36+'[1]Нарын обл.'!E36+'[1]ОШ. обл.'!E36</f>
        <v>207891408.91000003</v>
      </c>
      <c r="F36" s="13">
        <f>[1]г.Бишкек!F36+'[1]Иссык-Куль обл.'!F36+'[1]Талас обл.'!F38+'[1]Баткен обл.'!F36+'[1]Чуй. обл.'!F36+'[1]Джалал-Абад обл.'!F36+[1]г.Ош!F36+'[1]Нарын обл.'!F36+'[1]ОШ. обл.'!F36</f>
        <v>128660320.14</v>
      </c>
      <c r="G36" s="14">
        <f t="shared" si="3"/>
        <v>4578</v>
      </c>
      <c r="H36" s="14">
        <f t="shared" si="3"/>
        <v>4200</v>
      </c>
      <c r="I36" s="13">
        <f>[1]г.Бишкек!I36+'[1]Иссык-Куль обл.'!I36+'[1]Талас обл.'!I38+'[1]Баткен обл.'!I36+'[1]Чуй. обл.'!I36+'[1]Джалал-Абад обл.'!I36+[1]г.Ош!I36+'[1]Нарын обл.'!I36+'[1]ОШ. обл.'!I36</f>
        <v>12034</v>
      </c>
      <c r="J36" s="13">
        <f>[1]г.Бишкек!J36+'[1]Иссык-Куль обл.'!J36+'[1]Талас обл.'!J38+'[1]Баткен обл.'!J36+'[1]Чуй. обл.'!J36+'[1]Джалал-Абад обл.'!J36+[1]г.Ош!J36+'[1]Нарын обл.'!J36+'[1]ОШ. обл.'!J36</f>
        <v>7559</v>
      </c>
      <c r="K36" s="13">
        <f>[1]г.Бишкек!K36+'[1]Иссык-Куль обл.'!K36+'[1]Талас обл.'!K38+'[1]Баткен обл.'!K36+'[1]Чуй. обл.'!K36+'[1]Джалал-Абад обл.'!K36+[1]г.Ош!K36+'[1]Нарын обл.'!K36+'[1]ОШ. обл.'!K36</f>
        <v>46691769.869999997</v>
      </c>
      <c r="L36" s="13">
        <f>[1]г.Бишкек!L36+'[1]Иссык-Куль обл.'!L36+'[1]Талас обл.'!L38+'[1]Баткен обл.'!L36+'[1]Чуй. обл.'!L36+'[1]Джалал-Абад обл.'!L36+[1]г.Ош!L36+'[1]Нарын обл.'!L36+'[1]ОШ. обл.'!L36</f>
        <v>26836411.380000003</v>
      </c>
      <c r="M36" s="14">
        <f t="shared" ref="M36:N51" si="4">ROUND((K36/I36),0)</f>
        <v>3880</v>
      </c>
      <c r="N36" s="14">
        <f t="shared" si="4"/>
        <v>3550</v>
      </c>
    </row>
    <row r="37" spans="1:14" ht="22.5">
      <c r="A37" s="3" t="s">
        <v>64</v>
      </c>
      <c r="B37" s="12" t="s">
        <v>65</v>
      </c>
      <c r="C37" s="13">
        <f>[1]г.Бишкек!C37+'[1]Иссык-Куль обл.'!C37+'[1]Талас обл.'!C39+'[1]Баткен обл.'!C37+'[1]Чуй. обл.'!C37+'[1]Джалал-Абад обл.'!C37+[1]г.Ош!C37+'[1]Нарын обл.'!C37+'[1]ОШ. обл.'!C37</f>
        <v>5571</v>
      </c>
      <c r="D37" s="13">
        <f>[1]г.Бишкек!D37+'[1]Иссык-Куль обл.'!D37+'[1]Талас обл.'!D39+'[1]Баткен обл.'!D37+'[1]Чуй. обл.'!D37+'[1]Джалал-Абад обл.'!D37+[1]г.Ош!D37+'[1]Нарын обл.'!D37+'[1]ОШ. обл.'!D37</f>
        <v>2740</v>
      </c>
      <c r="E37" s="13">
        <f>[1]г.Бишкек!E37+'[1]Иссык-Куль обл.'!E37+'[1]Талас обл.'!E39+'[1]Баткен обл.'!E37+'[1]Чуй. обл.'!E37+'[1]Джалал-Абад обл.'!E37+[1]г.Ош!E37+'[1]Нарын обл.'!E37+'[1]ОШ. обл.'!E37</f>
        <v>11222555.93</v>
      </c>
      <c r="F37" s="13">
        <f>[1]г.Бишкек!F37+'[1]Иссык-Куль обл.'!F37+'[1]Талас обл.'!F39+'[1]Баткен обл.'!F37+'[1]Чуй. обл.'!F37+'[1]Джалал-Абад обл.'!F37+[1]г.Ош!F37+'[1]Нарын обл.'!F37+'[1]ОШ. обл.'!F37</f>
        <v>5391801.46</v>
      </c>
      <c r="G37" s="14">
        <f t="shared" si="3"/>
        <v>2014</v>
      </c>
      <c r="H37" s="14">
        <f t="shared" si="3"/>
        <v>1968</v>
      </c>
      <c r="I37" s="13">
        <f>[1]г.Бишкек!I37+'[1]Иссык-Куль обл.'!I37+'[1]Талас обл.'!I39+'[1]Баткен обл.'!I37+'[1]Чуй. обл.'!I37+'[1]Джалал-Абад обл.'!I37+[1]г.Ош!I37+'[1]Нарын обл.'!I37+'[1]ОШ. обл.'!I37</f>
        <v>2872</v>
      </c>
      <c r="J37" s="13">
        <f>[1]г.Бишкек!J37+'[1]Иссык-Куль обл.'!J37+'[1]Талас обл.'!J39+'[1]Баткен обл.'!J37+'[1]Чуй. обл.'!J37+'[1]Джалал-Абад обл.'!J37+[1]г.Ош!J37+'[1]Нарын обл.'!J37+'[1]ОШ. обл.'!J37</f>
        <v>1410</v>
      </c>
      <c r="K37" s="13">
        <f>[1]г.Бишкек!K37+'[1]Иссык-Куль обл.'!K37+'[1]Талас обл.'!K39+'[1]Баткен обл.'!K37+'[1]Чуй. обл.'!K37+'[1]Джалал-Абад обл.'!K37+[1]г.Ош!K37+'[1]Нарын обл.'!K37+'[1]ОШ. обл.'!K37</f>
        <v>5545174.4900000002</v>
      </c>
      <c r="L37" s="13">
        <f>[1]г.Бишкек!L37+'[1]Иссык-Куль обл.'!L37+'[1]Талас обл.'!L39+'[1]Баткен обл.'!L37+'[1]Чуй. обл.'!L37+'[1]Джалал-Абад обл.'!L37+[1]г.Ош!L37+'[1]Нарын обл.'!L37+'[1]ОШ. обл.'!L37</f>
        <v>2501615.96</v>
      </c>
      <c r="M37" s="14">
        <f t="shared" si="4"/>
        <v>1931</v>
      </c>
      <c r="N37" s="14">
        <f t="shared" si="4"/>
        <v>1774</v>
      </c>
    </row>
    <row r="38" spans="1:14" ht="45">
      <c r="A38" s="21" t="s">
        <v>66</v>
      </c>
      <c r="B38" s="22" t="s">
        <v>67</v>
      </c>
      <c r="C38" s="23">
        <f>[1]г.Бишкек!C38+'[1]Иссык-Куль обл.'!C38+'[1]Талас обл.'!C40+'[1]Баткен обл.'!C38+'[1]Чуй. обл.'!C38+'[1]Джалал-Абад обл.'!C38+[1]г.Ош!C38+'[1]Нарын обл.'!C38+'[1]ОШ. обл.'!C38</f>
        <v>453</v>
      </c>
      <c r="D38" s="23">
        <f>[1]г.Бишкек!D38+'[1]Иссык-Куль обл.'!D38+'[1]Талас обл.'!D40+'[1]Баткен обл.'!D38+'[1]Чуй. обл.'!D38+'[1]Джалал-Абад обл.'!D38+[1]г.Ош!D38+'[1]Нарын обл.'!D38+'[1]ОШ. обл.'!D38</f>
        <v>175</v>
      </c>
      <c r="E38" s="23">
        <f>[1]г.Бишкек!E38+'[1]Иссык-Куль обл.'!E38+'[1]Талас обл.'!E40+'[1]Баткен обл.'!E38+'[1]Чуй. обл.'!E38+'[1]Джалал-Абад обл.'!E38+[1]г.Ош!E38+'[1]Нарын обл.'!E38+'[1]ОШ. обл.'!E38</f>
        <v>2058033.71</v>
      </c>
      <c r="F38" s="23">
        <f>[1]г.Бишкек!F38+'[1]Иссык-Куль обл.'!F38+'[1]Талас обл.'!F40+'[1]Баткен обл.'!F38+'[1]Чуй. обл.'!F38+'[1]Джалал-Абад обл.'!F38+[1]г.Ош!F38+'[1]Нарын обл.'!F38+'[1]ОШ. обл.'!F38</f>
        <v>887955</v>
      </c>
      <c r="G38" s="7">
        <f t="shared" si="3"/>
        <v>4543</v>
      </c>
      <c r="H38" s="7">
        <f t="shared" si="3"/>
        <v>5074</v>
      </c>
      <c r="I38" s="23">
        <f>[1]г.Бишкек!I38+'[1]Иссык-Куль обл.'!I38+'[1]Талас обл.'!I40+'[1]Баткен обл.'!I38+'[1]Чуй. обл.'!I38+'[1]Джалал-Абад обл.'!I38+[1]г.Ош!I38+'[1]Нарын обл.'!I38+'[1]ОШ. обл.'!I38</f>
        <v>37</v>
      </c>
      <c r="J38" s="23">
        <f>[1]г.Бишкек!J38+'[1]Иссык-Куль обл.'!J38+'[1]Талас обл.'!J40+'[1]Баткен обл.'!J38+'[1]Чуй. обл.'!J38+'[1]Джалал-Абад обл.'!J38+[1]г.Ош!J38+'[1]Нарын обл.'!J38+'[1]ОШ. обл.'!J38</f>
        <v>13</v>
      </c>
      <c r="K38" s="23">
        <f>[1]г.Бишкек!K38+'[1]Иссык-Куль обл.'!K38+'[1]Талас обл.'!K40+'[1]Баткен обл.'!K38+'[1]Чуй. обл.'!K38+'[1]Джалал-Абад обл.'!K38+[1]г.Ош!K38+'[1]Нарын обл.'!K38+'[1]ОШ. обл.'!K38</f>
        <v>121519</v>
      </c>
      <c r="L38" s="23">
        <f>[1]г.Бишкек!L38+'[1]Иссык-Куль обл.'!L38+'[1]Талас обл.'!L40+'[1]Баткен обл.'!L38+'[1]Чуй. обл.'!L38+'[1]Джалал-Абад обл.'!L38+[1]г.Ош!L38+'[1]Нарын обл.'!L38+'[1]ОШ. обл.'!L38</f>
        <v>49654</v>
      </c>
      <c r="M38" s="7">
        <f t="shared" si="4"/>
        <v>3284</v>
      </c>
      <c r="N38" s="7">
        <f t="shared" si="4"/>
        <v>3820</v>
      </c>
    </row>
    <row r="39" spans="1:14" ht="67.5">
      <c r="A39" s="21" t="s">
        <v>68</v>
      </c>
      <c r="B39" s="22" t="s">
        <v>69</v>
      </c>
      <c r="C39" s="23">
        <f>[1]г.Бишкек!C39+'[1]Иссык-Куль обл.'!C39+'[1]Талас обл.'!C41+'[1]Баткен обл.'!C39+'[1]Чуй. обл.'!C39+'[1]Джалал-Абад обл.'!C39+[1]г.Ош!C39+'[1]Нарын обл.'!C39+'[1]ОШ. обл.'!C39</f>
        <v>73</v>
      </c>
      <c r="D39" s="23">
        <f>[1]г.Бишкек!D39+'[1]Иссык-Куль обл.'!D39+'[1]Талас обл.'!D41+'[1]Баткен обл.'!D39+'[1]Чуй. обл.'!D39+'[1]Джалал-Абад обл.'!D39+[1]г.Ош!D39+'[1]Нарын обл.'!D39+'[1]ОШ. обл.'!D39</f>
        <v>23</v>
      </c>
      <c r="E39" s="23">
        <f>[1]г.Бишкек!E39+'[1]Иссык-Куль обл.'!E39+'[1]Талас обл.'!E41+'[1]Баткен обл.'!E39+'[1]Чуй. обл.'!E39+'[1]Джалал-Абад обл.'!E39+[1]г.Ош!E39+'[1]Нарын обл.'!E39+'[1]ОШ. обл.'!E39</f>
        <v>91283.3</v>
      </c>
      <c r="F39" s="23">
        <f>[1]г.Бишкек!F39+'[1]Иссык-Куль обл.'!F39+'[1]Талас обл.'!F41+'[1]Баткен обл.'!F39+'[1]Чуй. обл.'!F39+'[1]Джалал-Абад обл.'!F39+[1]г.Ош!F39+'[1]Нарын обл.'!F39+'[1]ОШ. обл.'!F39</f>
        <v>27406.3</v>
      </c>
      <c r="G39" s="7">
        <f t="shared" si="3"/>
        <v>1250</v>
      </c>
      <c r="H39" s="7">
        <f t="shared" si="3"/>
        <v>1192</v>
      </c>
      <c r="I39" s="23">
        <f>[1]г.Бишкек!I39+'[1]Иссык-Куль обл.'!I39+'[1]Талас обл.'!I41+'[1]Баткен обл.'!I39+'[1]Чуй. обл.'!I39+'[1]Джалал-Абад обл.'!I39+[1]г.Ош!I39+'[1]Нарын обл.'!I39+'[1]ОШ. обл.'!I39</f>
        <v>12</v>
      </c>
      <c r="J39" s="23">
        <f>[1]г.Бишкек!J39+'[1]Иссык-Куль обл.'!J39+'[1]Талас обл.'!J41+'[1]Баткен обл.'!J39+'[1]Чуй. обл.'!J39+'[1]Джалал-Абад обл.'!J39+[1]г.Ош!J39+'[1]Нарын обл.'!J39+'[1]ОШ. обл.'!J39</f>
        <v>3</v>
      </c>
      <c r="K39" s="23">
        <f>[1]г.Бишкек!K39+'[1]Иссык-Куль обл.'!K39+'[1]Талас обл.'!K41+'[1]Баткен обл.'!K39+'[1]Чуй. обл.'!K39+'[1]Джалал-Абад обл.'!K39+[1]г.Ош!K39+'[1]Нарын обл.'!K39+'[1]ОШ. обл.'!K39</f>
        <v>11696</v>
      </c>
      <c r="L39" s="23">
        <f>[1]г.Бишкек!L39+'[1]Иссык-Куль обл.'!L39+'[1]Талас обл.'!L41+'[1]Баткен обл.'!L39+'[1]Чуй. обл.'!L39+'[1]Джалал-Абад обл.'!L39+[1]г.Ош!L39+'[1]Нарын обл.'!L39+'[1]ОШ. обл.'!L39</f>
        <v>1700</v>
      </c>
      <c r="M39" s="7">
        <f t="shared" si="4"/>
        <v>975</v>
      </c>
      <c r="N39" s="7">
        <f t="shared" si="4"/>
        <v>567</v>
      </c>
    </row>
    <row r="40" spans="1:14" ht="22.5">
      <c r="A40" s="21" t="s">
        <v>70</v>
      </c>
      <c r="B40" s="22" t="s">
        <v>71</v>
      </c>
      <c r="C40" s="23">
        <f>[1]г.Бишкек!C40+'[1]Иссык-Куль обл.'!C40+'[1]Талас обл.'!C42+'[1]Баткен обл.'!C40+'[1]Чуй. обл.'!C40+'[1]Джалал-Абад обл.'!C40+[1]г.Ош!C40+'[1]Нарын обл.'!C40+'[1]ОШ. обл.'!C40</f>
        <v>43123</v>
      </c>
      <c r="D40" s="23">
        <f>[1]г.Бишкек!D40+'[1]Иссык-Куль обл.'!D40+'[1]Талас обл.'!D42+'[1]Баткен обл.'!D40+'[1]Чуй. обл.'!D40+'[1]Джалал-Абад обл.'!D40+[1]г.Ош!D40+'[1]Нарын обл.'!D40+'[1]ОШ. обл.'!D40</f>
        <v>27164</v>
      </c>
      <c r="E40" s="23">
        <f>[1]г.Бишкек!E40+'[1]Иссык-Куль обл.'!E40+'[1]Талас обл.'!E42+'[1]Баткен обл.'!E40+'[1]Чуй. обл.'!E40+'[1]Джалал-Абад обл.'!E40+[1]г.Ош!E40+'[1]Нарын обл.'!E40+'[1]ОШ. обл.'!E40</f>
        <v>133279321.02499999</v>
      </c>
      <c r="F40" s="23">
        <f>[1]г.Бишкек!F40+'[1]Иссык-Куль обл.'!F40+'[1]Талас обл.'!F42+'[1]Баткен обл.'!F40+'[1]Чуй. обл.'!F40+'[1]Джалал-Абад обл.'!F40+[1]г.Ош!F40+'[1]Нарын обл.'!F40+'[1]ОШ. обл.'!F40</f>
        <v>84363158.579999998</v>
      </c>
      <c r="G40" s="7">
        <f t="shared" si="3"/>
        <v>3091</v>
      </c>
      <c r="H40" s="7">
        <f t="shared" si="3"/>
        <v>3106</v>
      </c>
      <c r="I40" s="23">
        <f>[1]г.Бишкек!I40+'[1]Иссык-Куль обл.'!I40+'[1]Талас обл.'!I42+'[1]Баткен обл.'!I40+'[1]Чуй. обл.'!I40+'[1]Джалал-Абад обл.'!I40+[1]г.Ош!I40+'[1]Нарын обл.'!I40+'[1]ОШ. обл.'!I40</f>
        <v>8492</v>
      </c>
      <c r="J40" s="23">
        <f>[1]г.Бишкек!J40+'[1]Иссык-Куль обл.'!J40+'[1]Талас обл.'!J42+'[1]Баткен обл.'!J40+'[1]Чуй. обл.'!J40+'[1]Джалал-Абад обл.'!J40+[1]г.Ош!J40+'[1]Нарын обл.'!J40+'[1]ОШ. обл.'!J40</f>
        <v>5203</v>
      </c>
      <c r="K40" s="23">
        <f>[1]г.Бишкек!K40+'[1]Иссык-Куль обл.'!K40+'[1]Талас обл.'!K42+'[1]Баткен обл.'!K40+'[1]Чуй. обл.'!K40+'[1]Джалал-Абад обл.'!K40+[1]г.Ош!K40+'[1]Нарын обл.'!K40+'[1]ОШ. обл.'!K40</f>
        <v>17700240.399999999</v>
      </c>
      <c r="L40" s="23">
        <f>[1]г.Бишкек!L40+'[1]Иссык-Куль обл.'!L40+'[1]Талас обл.'!L42+'[1]Баткен обл.'!L40+'[1]Чуй. обл.'!L40+'[1]Джалал-Абад обл.'!L40+[1]г.Ош!L40+'[1]Нарын обл.'!L40+'[1]ОШ. обл.'!L40</f>
        <v>10408037.859999999</v>
      </c>
      <c r="M40" s="7">
        <f t="shared" si="4"/>
        <v>2084</v>
      </c>
      <c r="N40" s="7">
        <f t="shared" si="4"/>
        <v>2000</v>
      </c>
    </row>
    <row r="41" spans="1:14" ht="33.75">
      <c r="A41" s="24" t="s">
        <v>72</v>
      </c>
      <c r="B41" s="5" t="s">
        <v>73</v>
      </c>
      <c r="C41" s="6">
        <f>C44+C47+C50+C51+C53+C54+C57+C58+C59+C60+C64</f>
        <v>62023</v>
      </c>
      <c r="D41" s="6">
        <f>D44+D47+D50+D51+D53+D54+D57+D58+D59+D60+D64</f>
        <v>47365</v>
      </c>
      <c r="E41" s="6">
        <f>E44+E47+E50+E51+E53+E54+E57+E58+E59+E60+E64</f>
        <v>258645474.42000002</v>
      </c>
      <c r="F41" s="6">
        <f>F44+F47+F50+F51+F53+F54+F57+F58+F59+F60+F64</f>
        <v>188796111.32000002</v>
      </c>
      <c r="G41" s="7">
        <f t="shared" si="3"/>
        <v>4170</v>
      </c>
      <c r="H41" s="7">
        <f t="shared" si="3"/>
        <v>3986</v>
      </c>
      <c r="I41" s="6">
        <f>I44+I47+I50+I51+I53+I54+I57+I58+I59+I60+I64</f>
        <v>9736</v>
      </c>
      <c r="J41" s="6">
        <f>J44+J47+J50+J51+J53+J54+J57+J58+J59+J60+J64</f>
        <v>6654</v>
      </c>
      <c r="K41" s="6">
        <f>K44+K47+K50+K51+K53+K54+K57+K58+K59+K60+K64</f>
        <v>29822094.809999999</v>
      </c>
      <c r="L41" s="6">
        <f>L44+L47+L50+L51+L53+L54+L57+L58+L59+L60+L64</f>
        <v>18745399.349999998</v>
      </c>
      <c r="M41" s="7">
        <f t="shared" si="4"/>
        <v>3063</v>
      </c>
      <c r="N41" s="7">
        <f t="shared" si="4"/>
        <v>2817</v>
      </c>
    </row>
    <row r="42" spans="1:14" ht="33.75">
      <c r="A42" s="24" t="s">
        <v>74</v>
      </c>
      <c r="B42" s="5" t="s">
        <v>75</v>
      </c>
      <c r="C42" s="6">
        <f>C45+C48+C55</f>
        <v>16639</v>
      </c>
      <c r="D42" s="6">
        <f t="shared" ref="D42:F43" si="5">D45+D48+D55</f>
        <v>15718</v>
      </c>
      <c r="E42" s="6">
        <f t="shared" si="5"/>
        <v>60945517.899999999</v>
      </c>
      <c r="F42" s="6">
        <f t="shared" si="5"/>
        <v>54861432</v>
      </c>
      <c r="G42" s="7">
        <f t="shared" si="3"/>
        <v>3663</v>
      </c>
      <c r="H42" s="7">
        <f t="shared" si="3"/>
        <v>3490</v>
      </c>
      <c r="I42" s="6">
        <f t="shared" ref="I42:L43" si="6">I45+I48+I55</f>
        <v>3178</v>
      </c>
      <c r="J42" s="6">
        <f t="shared" si="6"/>
        <v>3080</v>
      </c>
      <c r="K42" s="6">
        <f t="shared" si="6"/>
        <v>8830835.0399999991</v>
      </c>
      <c r="L42" s="6">
        <f t="shared" si="6"/>
        <v>8367398</v>
      </c>
      <c r="M42" s="7">
        <f t="shared" si="4"/>
        <v>2779</v>
      </c>
      <c r="N42" s="7">
        <f t="shared" si="4"/>
        <v>2717</v>
      </c>
    </row>
    <row r="43" spans="1:14" ht="33.75">
      <c r="A43" s="8" t="s">
        <v>76</v>
      </c>
      <c r="B43" s="5" t="s">
        <v>77</v>
      </c>
      <c r="C43" s="6">
        <f>C46+C49+C56</f>
        <v>313</v>
      </c>
      <c r="D43" s="6">
        <f t="shared" si="5"/>
        <v>300</v>
      </c>
      <c r="E43" s="6">
        <f t="shared" si="5"/>
        <v>767616.67999999993</v>
      </c>
      <c r="F43" s="6">
        <f t="shared" si="5"/>
        <v>733895.05999999994</v>
      </c>
      <c r="G43" s="7">
        <f t="shared" si="3"/>
        <v>2452</v>
      </c>
      <c r="H43" s="7">
        <f t="shared" si="3"/>
        <v>2446</v>
      </c>
      <c r="I43" s="6">
        <f t="shared" si="6"/>
        <v>76</v>
      </c>
      <c r="J43" s="6">
        <f t="shared" si="6"/>
        <v>73</v>
      </c>
      <c r="K43" s="6">
        <f t="shared" si="6"/>
        <v>137343</v>
      </c>
      <c r="L43" s="6">
        <f t="shared" si="6"/>
        <v>129690</v>
      </c>
      <c r="M43" s="7">
        <f t="shared" si="4"/>
        <v>1807</v>
      </c>
      <c r="N43" s="7">
        <f t="shared" si="4"/>
        <v>1777</v>
      </c>
    </row>
    <row r="44" spans="1:14" ht="15.75" customHeight="1">
      <c r="A44" s="25" t="s">
        <v>78</v>
      </c>
      <c r="B44" s="22" t="s">
        <v>79</v>
      </c>
      <c r="C44" s="23">
        <f>[1]г.Бишкек!C44+'[1]Иссык-Куль обл.'!C44+'[1]Талас обл.'!C46+'[1]Баткен обл.'!C44+'[1]Чуй. обл.'!C44+'[1]Джалал-Абад обл.'!C44+[1]г.Ош!C44+'[1]Нарын обл.'!C44+'[1]ОШ. обл.'!C44</f>
        <v>2064</v>
      </c>
      <c r="D44" s="23">
        <f>[1]г.Бишкек!D44+'[1]Иссык-Куль обл.'!D44+'[1]Талас обл.'!D46+'[1]Баткен обл.'!D44+'[1]Чуй. обл.'!D44+'[1]Джалал-Абад обл.'!D44+[1]г.Ош!D44+'[1]Нарын обл.'!D44+'[1]ОШ. обл.'!D44</f>
        <v>239</v>
      </c>
      <c r="E44" s="23">
        <f>[1]г.Бишкек!E44+'[1]Иссык-Куль обл.'!E44+'[1]Талас обл.'!E46+'[1]Баткен обл.'!E44+'[1]Чуй. обл.'!E44+'[1]Джалал-Абад обл.'!E44+[1]г.Ош!E44+'[1]Нарын обл.'!E44+'[1]ОШ. обл.'!E44</f>
        <v>13842640.67</v>
      </c>
      <c r="F44" s="23">
        <f>[1]г.Бишкек!F44+'[1]Иссык-Куль обл.'!F44+'[1]Талас обл.'!F46+'[1]Баткен обл.'!F44+'[1]Чуй. обл.'!F44+'[1]Джалал-Абад обл.'!F44+[1]г.Ош!F44+'[1]Нарын обл.'!F44+'[1]ОШ. обл.'!F44</f>
        <v>1381035</v>
      </c>
      <c r="G44" s="7">
        <f t="shared" si="3"/>
        <v>6707</v>
      </c>
      <c r="H44" s="7">
        <f t="shared" si="3"/>
        <v>5778</v>
      </c>
      <c r="I44" s="23">
        <f>[1]г.Бишкек!I44+'[1]Иссык-Куль обл.'!I44+'[1]Талас обл.'!I46+'[1]Баткен обл.'!I44+'[1]Чуй. обл.'!I44+'[1]Джалал-Абад обл.'!I44+[1]г.Ош!I44+'[1]Нарын обл.'!I44+'[1]ОШ. обл.'!I44</f>
        <v>182</v>
      </c>
      <c r="J44" s="23">
        <f>[1]г.Бишкек!J44+'[1]Иссык-Куль обл.'!J44+'[1]Талас обл.'!J46+'[1]Баткен обл.'!J44+'[1]Чуй. обл.'!J44+'[1]Джалал-Абад обл.'!J44+[1]г.Ош!J44+'[1]Нарын обл.'!J44+'[1]ОШ. обл.'!J44</f>
        <v>26</v>
      </c>
      <c r="K44" s="23">
        <f>[1]г.Бишкек!K44+'[1]Иссык-Куль обл.'!K44+'[1]Талас обл.'!K46+'[1]Баткен обл.'!K44+'[1]Чуй. обл.'!K44+'[1]Джалал-Абад обл.'!K44+[1]г.Ош!K44+'[1]Нарын обл.'!K44+'[1]ОШ. обл.'!K44</f>
        <v>941074.04</v>
      </c>
      <c r="L44" s="23">
        <f>[1]г.Бишкек!L44+'[1]Иссык-Куль обл.'!L44+'[1]Талас обл.'!L46+'[1]Баткен обл.'!L44+'[1]Чуй. обл.'!L44+'[1]Джалал-Абад обл.'!L44+[1]г.Ош!L44+'[1]Нарын обл.'!L44+'[1]ОШ. обл.'!L44</f>
        <v>107650</v>
      </c>
      <c r="M44" s="7">
        <f t="shared" si="4"/>
        <v>5171</v>
      </c>
      <c r="N44" s="7">
        <f t="shared" si="4"/>
        <v>4140</v>
      </c>
    </row>
    <row r="45" spans="1:14" ht="22.5">
      <c r="A45" s="26" t="s">
        <v>80</v>
      </c>
      <c r="B45" s="22" t="s">
        <v>81</v>
      </c>
      <c r="C45" s="23">
        <f>[1]г.Бишкек!C45+'[1]Иссык-Куль обл.'!C45+'[1]Талас обл.'!C47+'[1]Баткен обл.'!C45+'[1]Чуй. обл.'!C45+'[1]Джалал-Абад обл.'!C45+[1]г.Ош!C45+'[1]Нарын обл.'!C45+'[1]ОШ. обл.'!C45</f>
        <v>1007</v>
      </c>
      <c r="D45" s="23">
        <f>[1]г.Бишкек!D45+'[1]Иссык-Куль обл.'!D45+'[1]Талас обл.'!D47+'[1]Баткен обл.'!D45+'[1]Чуй. обл.'!D45+'[1]Джалал-Абад обл.'!D45+[1]г.Ош!D45+'[1]Нарын обл.'!D45+'[1]ОШ. обл.'!D45</f>
        <v>112</v>
      </c>
      <c r="E45" s="23">
        <f>[1]г.Бишкек!E45+'[1]Иссык-Куль обл.'!E45+'[1]Талас обл.'!E47+'[1]Баткен обл.'!E45+'[1]Чуй. обл.'!E45+'[1]Джалал-Абад обл.'!E45+[1]г.Ош!E45+'[1]Нарын обл.'!E45+'[1]ОШ. обл.'!E45</f>
        <v>6444841.3999999994</v>
      </c>
      <c r="F45" s="23">
        <f>[1]г.Бишкек!F45+'[1]Иссык-Куль обл.'!F45+'[1]Талас обл.'!F47+'[1]Баткен обл.'!F45+'[1]Чуй. обл.'!F45+'[1]Джалал-Абад обл.'!F45+[1]г.Ош!F45+'[1]Нарын обл.'!F45+'[1]ОШ. обл.'!F45</f>
        <v>644973</v>
      </c>
      <c r="G45" s="7">
        <f t="shared" si="3"/>
        <v>6400</v>
      </c>
      <c r="H45" s="7">
        <f t="shared" si="3"/>
        <v>5759</v>
      </c>
      <c r="I45" s="23">
        <f>[1]г.Бишкек!I45+'[1]Иссык-Куль обл.'!I45+'[1]Талас обл.'!I47+'[1]Баткен обл.'!I45+'[1]Чуй. обл.'!I45+'[1]Джалал-Абад обл.'!I45+[1]г.Ош!I45+'[1]Нарын обл.'!I45+'[1]ОШ. обл.'!I45</f>
        <v>108</v>
      </c>
      <c r="J45" s="23">
        <f>[1]г.Бишкек!J45+'[1]Иссык-Куль обл.'!J45+'[1]Талас обл.'!J47+'[1]Баткен обл.'!J45+'[1]Чуй. обл.'!J45+'[1]Джалал-Абад обл.'!J45+[1]г.Ош!J45+'[1]Нарын обл.'!J45+'[1]ОШ. обл.'!J45</f>
        <v>12</v>
      </c>
      <c r="K45" s="23">
        <f>[1]г.Бишкек!K45+'[1]Иссык-Куль обл.'!K45+'[1]Талас обл.'!K47+'[1]Баткен обл.'!K45+'[1]Чуй. обл.'!K45+'[1]Джалал-Абад обл.'!K45+[1]г.Ош!K45+'[1]Нарын обл.'!K45+'[1]ОШ. обл.'!K45</f>
        <v>515814.04000000004</v>
      </c>
      <c r="L45" s="23">
        <f>[1]г.Бишкек!L45+'[1]Иссык-Куль обл.'!L45+'[1]Талас обл.'!L47+'[1]Баткен обл.'!L45+'[1]Чуй. обл.'!L45+'[1]Джалал-Абад обл.'!L45+[1]г.Ош!L45+'[1]Нарын обл.'!L45+'[1]ОШ. обл.'!L45</f>
        <v>52377</v>
      </c>
      <c r="M45" s="7">
        <f t="shared" si="4"/>
        <v>4776</v>
      </c>
      <c r="N45" s="7">
        <f t="shared" si="4"/>
        <v>4365</v>
      </c>
    </row>
    <row r="46" spans="1:14" ht="22.5">
      <c r="A46" s="26" t="s">
        <v>82</v>
      </c>
      <c r="B46" s="22" t="s">
        <v>83</v>
      </c>
      <c r="C46" s="23">
        <f>[1]г.Бишкек!C46+'[1]Иссык-Куль обл.'!C46+'[1]Талас обл.'!C48+'[1]Баткен обл.'!C46+'[1]Чуй. обл.'!C46+'[1]Джалал-Абад обл.'!C46+[1]г.Ош!C46+'[1]Нарын обл.'!C46+'[1]ОШ. обл.'!C46</f>
        <v>13</v>
      </c>
      <c r="D46" s="23">
        <f>[1]г.Бишкек!D46+'[1]Иссык-Куль обл.'!D46+'[1]Талас обл.'!D48+'[1]Баткен обл.'!D46+'[1]Чуй. обл.'!D46+'[1]Джалал-Абад обл.'!D46+[1]г.Ош!D46+'[1]Нарын обл.'!D46+'[1]ОШ. обл.'!D46</f>
        <v>0</v>
      </c>
      <c r="E46" s="23">
        <f>[1]г.Бишкек!E46+'[1]Иссык-Куль обл.'!E46+'[1]Талас обл.'!E48+'[1]Баткен обл.'!E46+'[1]Чуй. обл.'!E46+'[1]Джалал-Абад обл.'!E46+[1]г.Ош!E46+'[1]Нарын обл.'!E46+'[1]ОШ. обл.'!E46</f>
        <v>33721.97</v>
      </c>
      <c r="F46" s="23">
        <f>[1]г.Бишкек!F46+'[1]Иссык-Куль обл.'!F46+'[1]Талас обл.'!F48+'[1]Баткен обл.'!F46+'[1]Чуй. обл.'!F46+'[1]Джалал-Абад обл.'!F46+[1]г.Ош!F46+'[1]Нарын обл.'!F46+'[1]ОШ. обл.'!F46</f>
        <v>0</v>
      </c>
      <c r="G46" s="7">
        <f t="shared" si="3"/>
        <v>2594</v>
      </c>
      <c r="H46" s="7" t="e">
        <f t="shared" si="3"/>
        <v>#DIV/0!</v>
      </c>
      <c r="I46" s="23">
        <f>[1]г.Бишкек!I46+'[1]Иссык-Куль обл.'!I46+'[1]Талас обл.'!I48+'[1]Баткен обл.'!I46+'[1]Чуй. обл.'!I46+'[1]Джалал-Абад обл.'!I46+[1]г.Ош!I46+'[1]Нарын обл.'!I46+'[1]ОШ. обл.'!I46</f>
        <v>3</v>
      </c>
      <c r="J46" s="23">
        <f>[1]г.Бишкек!J46+'[1]Иссык-Куль обл.'!J46+'[1]Талас обл.'!J48+'[1]Баткен обл.'!J46+'[1]Чуй. обл.'!J46+'[1]Джалал-Абад обл.'!J46+[1]г.Ош!J46+'[1]Нарын обл.'!J46+'[1]ОШ. обл.'!J46</f>
        <v>0</v>
      </c>
      <c r="K46" s="23">
        <f>[1]г.Бишкек!K46+'[1]Иссык-Куль обл.'!K46+'[1]Талас обл.'!K48+'[1]Баткен обл.'!K46+'[1]Чуй. обл.'!K46+'[1]Джалал-Абад обл.'!K46+[1]г.Ош!K46+'[1]Нарын обл.'!K46+'[1]ОШ. обл.'!K46</f>
        <v>7653</v>
      </c>
      <c r="L46" s="23">
        <f>[1]г.Бишкек!L46+'[1]Иссык-Куль обл.'!L46+'[1]Талас обл.'!L48+'[1]Баткен обл.'!L46+'[1]Чуй. обл.'!L46+'[1]Джалал-Абад обл.'!L46+[1]г.Ош!L46+'[1]Нарын обл.'!L46+'[1]ОШ. обл.'!L46</f>
        <v>0</v>
      </c>
      <c r="M46" s="7">
        <f t="shared" si="4"/>
        <v>2551</v>
      </c>
      <c r="N46" s="7" t="e">
        <f t="shared" si="4"/>
        <v>#DIV/0!</v>
      </c>
    </row>
    <row r="47" spans="1:14" ht="22.5">
      <c r="A47" s="21" t="s">
        <v>84</v>
      </c>
      <c r="B47" s="22" t="s">
        <v>85</v>
      </c>
      <c r="C47" s="23">
        <f>[1]г.Бишкек!C47+'[1]Иссык-Куль обл.'!C47+'[1]Талас обл.'!C49+'[1]Баткен обл.'!C47+'[1]Чуй. обл.'!C47+'[1]Джалал-Абад обл.'!C47+[1]г.Ош!C47+'[1]Нарын обл.'!C47+'[1]ОШ. обл.'!C47</f>
        <v>53</v>
      </c>
      <c r="D47" s="23">
        <f>[1]г.Бишкек!D47+'[1]Иссык-Куль обл.'!D47+'[1]Талас обл.'!D49+'[1]Баткен обл.'!D47+'[1]Чуй. обл.'!D47+'[1]Джалал-Абад обл.'!D47+[1]г.Ош!D47+'[1]Нарын обл.'!D47+'[1]ОШ. обл.'!D47</f>
        <v>1</v>
      </c>
      <c r="E47" s="23">
        <f>[1]г.Бишкек!E47+'[1]Иссык-Куль обл.'!E47+'[1]Талас обл.'!E49+'[1]Баткен обл.'!E47+'[1]Чуй. обл.'!E47+'[1]Джалал-Абад обл.'!E47+[1]г.Ош!E47+'[1]Нарын обл.'!E47+'[1]ОШ. обл.'!E47</f>
        <v>592890</v>
      </c>
      <c r="F47" s="23">
        <f>[1]г.Бишкек!F47+'[1]Иссык-Куль обл.'!F47+'[1]Талас обл.'!F49+'[1]Баткен обл.'!F47+'[1]Чуй. обл.'!F47+'[1]Джалал-Абад обл.'!F47+[1]г.Ош!F47+'[1]Нарын обл.'!F47+'[1]ОШ. обл.'!F47</f>
        <v>7909</v>
      </c>
      <c r="G47" s="7">
        <f t="shared" si="3"/>
        <v>11187</v>
      </c>
      <c r="H47" s="7">
        <f t="shared" si="3"/>
        <v>7909</v>
      </c>
      <c r="I47" s="23">
        <f>[1]г.Бишкек!I47+'[1]Иссык-Куль обл.'!I47+'[1]Талас обл.'!I49+'[1]Баткен обл.'!I47+'[1]Чуй. обл.'!I47+'[1]Джалал-Абад обл.'!I47+[1]г.Ош!I47+'[1]Нарын обл.'!I47+'[1]ОШ. обл.'!I47</f>
        <v>0</v>
      </c>
      <c r="J47" s="23">
        <f>[1]г.Бишкек!J47+'[1]Иссык-Куль обл.'!J47+'[1]Талас обл.'!J49+'[1]Баткен обл.'!J47+'[1]Чуй. обл.'!J47+'[1]Джалал-Абад обл.'!J47+[1]г.Ош!J47+'[1]Нарын обл.'!J47+'[1]ОШ. обл.'!J47</f>
        <v>0</v>
      </c>
      <c r="K47" s="23">
        <f>[1]г.Бишкек!K47+'[1]Иссык-Куль обл.'!K47+'[1]Талас обл.'!K49+'[1]Баткен обл.'!K47+'[1]Чуй. обл.'!K47+'[1]Джалал-Абад обл.'!K47+[1]г.Ош!K47+'[1]Нарын обл.'!K47+'[1]ОШ. обл.'!K47</f>
        <v>0</v>
      </c>
      <c r="L47" s="23">
        <f>[1]г.Бишкек!L47+'[1]Иссык-Куль обл.'!L47+'[1]Талас обл.'!L49+'[1]Баткен обл.'!L47+'[1]Чуй. обл.'!L47+'[1]Джалал-Абад обл.'!L47+[1]г.Ош!L47+'[1]Нарын обл.'!L47+'[1]ОШ. обл.'!L47</f>
        <v>0</v>
      </c>
      <c r="M47" s="7" t="e">
        <f t="shared" si="4"/>
        <v>#DIV/0!</v>
      </c>
      <c r="N47" s="7" t="e">
        <f t="shared" si="4"/>
        <v>#DIV/0!</v>
      </c>
    </row>
    <row r="48" spans="1:14" ht="22.5">
      <c r="A48" s="3" t="s">
        <v>80</v>
      </c>
      <c r="B48" s="22" t="s">
        <v>86</v>
      </c>
      <c r="C48" s="23">
        <f>[1]г.Бишкек!C48+'[1]Иссык-Куль обл.'!C48+'[1]Талас обл.'!C50+'[1]Баткен обл.'!C48+'[1]Чуй. обл.'!C48+'[1]Джалал-Абад обл.'!C48+[1]г.Ош!C48+'[1]Нарын обл.'!C48+'[1]ОШ. обл.'!C48</f>
        <v>27</v>
      </c>
      <c r="D48" s="23">
        <f>[1]г.Бишкек!D48+'[1]Иссык-Куль обл.'!D48+'[1]Талас обл.'!D50+'[1]Баткен обл.'!D48+'[1]Чуй. обл.'!D48+'[1]Джалал-Абад обл.'!D48+[1]г.Ош!D48+'[1]Нарын обл.'!D48+'[1]ОШ. обл.'!D48</f>
        <v>1</v>
      </c>
      <c r="E48" s="23">
        <f>[1]г.Бишкек!E48+'[1]Иссык-Куль обл.'!E48+'[1]Талас обл.'!E50+'[1]Баткен обл.'!E48+'[1]Чуй. обл.'!E48+'[1]Джалал-Абад обл.'!E48+[1]г.Ош!E48+'[1]Нарын обл.'!E48+'[1]ОШ. обл.'!E48</f>
        <v>292127</v>
      </c>
      <c r="F48" s="23">
        <f>[1]г.Бишкек!F48+'[1]Иссык-Куль обл.'!F48+'[1]Талас обл.'!F50+'[1]Баткен обл.'!F48+'[1]Чуй. обл.'!F48+'[1]Джалал-Абад обл.'!F48+[1]г.Ош!F48+'[1]Нарын обл.'!F48+'[1]ОШ. обл.'!F48</f>
        <v>7909</v>
      </c>
      <c r="G48" s="7">
        <f t="shared" si="3"/>
        <v>10820</v>
      </c>
      <c r="H48" s="7">
        <f t="shared" si="3"/>
        <v>7909</v>
      </c>
      <c r="I48" s="23">
        <f>[1]г.Бишкек!I48+'[1]Иссык-Куль обл.'!I48+'[1]Талас обл.'!I50+'[1]Баткен обл.'!I48+'[1]Чуй. обл.'!I48+'[1]Джалал-Абад обл.'!I48+[1]г.Ош!I48+'[1]Нарын обл.'!I48+'[1]ОШ. обл.'!I48</f>
        <v>2</v>
      </c>
      <c r="J48" s="23">
        <f>[1]г.Бишкек!J48+'[1]Иссык-Куль обл.'!J48+'[1]Талас обл.'!J50+'[1]Баткен обл.'!J48+'[1]Чуй. обл.'!J48+'[1]Джалал-Абад обл.'!J48+[1]г.Ош!J48+'[1]Нарын обл.'!J48+'[1]ОШ. обл.'!J48</f>
        <v>0</v>
      </c>
      <c r="K48" s="23">
        <f>[1]г.Бишкек!K48+'[1]Иссык-Куль обл.'!K48+'[1]Талас обл.'!K50+'[1]Баткен обл.'!K48+'[1]Чуй. обл.'!K48+'[1]Джалал-Абад обл.'!K48+[1]г.Ош!K48+'[1]Нарын обл.'!K48+'[1]ОШ. обл.'!K48</f>
        <v>14945</v>
      </c>
      <c r="L48" s="23">
        <f>[1]г.Бишкек!L48+'[1]Иссык-Куль обл.'!L48+'[1]Талас обл.'!L50+'[1]Баткен обл.'!L48+'[1]Чуй. обл.'!L48+'[1]Джалал-Абад обл.'!L48+[1]г.Ош!L48+'[1]Нарын обл.'!L48+'[1]ОШ. обл.'!L48</f>
        <v>14945</v>
      </c>
      <c r="M48" s="7">
        <f t="shared" si="4"/>
        <v>7473</v>
      </c>
      <c r="N48" s="7" t="e">
        <f t="shared" si="4"/>
        <v>#DIV/0!</v>
      </c>
    </row>
    <row r="49" spans="1:14" ht="22.5">
      <c r="A49" s="3" t="s">
        <v>87</v>
      </c>
      <c r="B49" s="22" t="s">
        <v>88</v>
      </c>
      <c r="C49" s="23">
        <f>[1]г.Бишкек!C49+'[1]Иссык-Куль обл.'!C49+'[1]Талас обл.'!C51+'[1]Баткен обл.'!C49+'[1]Чуй. обл.'!C49+'[1]Джалал-Абад обл.'!C49+[1]г.Ош!C49+'[1]Нарын обл.'!C49+'[1]ОШ. обл.'!C49</f>
        <v>0</v>
      </c>
      <c r="D49" s="23">
        <f>[1]г.Бишкек!D49+'[1]Иссык-Куль обл.'!D49+'[1]Талас обл.'!D51+'[1]Баткен обл.'!D49+'[1]Чуй. обл.'!D49+'[1]Джалал-Абад обл.'!D49+[1]г.Ош!D49+'[1]Нарын обл.'!D49+'[1]ОШ. обл.'!D49</f>
        <v>0</v>
      </c>
      <c r="E49" s="23">
        <f>[1]г.Бишкек!E49+'[1]Иссык-Куль обл.'!E49+'[1]Талас обл.'!E51+'[1]Баткен обл.'!E49+'[1]Чуй. обл.'!E49+'[1]Джалал-Абад обл.'!E49+[1]г.Ош!E49+'[1]Нарын обл.'!E49+'[1]ОШ. обл.'!E49</f>
        <v>0</v>
      </c>
      <c r="F49" s="23">
        <f>[1]г.Бишкек!F49+'[1]Иссык-Куль обл.'!F49+'[1]Талас обл.'!F51+'[1]Баткен обл.'!F49+'[1]Чуй. обл.'!F49+'[1]Джалал-Абад обл.'!F49+[1]г.Ош!F49+'[1]Нарын обл.'!F49+'[1]ОШ. обл.'!F49</f>
        <v>0</v>
      </c>
      <c r="G49" s="7" t="e">
        <f t="shared" si="3"/>
        <v>#DIV/0!</v>
      </c>
      <c r="H49" s="7" t="e">
        <f t="shared" si="3"/>
        <v>#DIV/0!</v>
      </c>
      <c r="I49" s="23">
        <f>[1]г.Бишкек!I49+'[1]Иссык-Куль обл.'!I49+'[1]Талас обл.'!I51+'[1]Баткен обл.'!I49+'[1]Чуй. обл.'!I49+'[1]Джалал-Абад обл.'!I49+[1]г.Ош!I49+'[1]Нарын обл.'!I49+'[1]ОШ. обл.'!I49</f>
        <v>0</v>
      </c>
      <c r="J49" s="23">
        <f>[1]г.Бишкек!J49+'[1]Иссык-Куль обл.'!J49+'[1]Талас обл.'!J51+'[1]Баткен обл.'!J49+'[1]Чуй. обл.'!J49+'[1]Джалал-Абад обл.'!J49+[1]г.Ош!J49+'[1]Нарын обл.'!J49+'[1]ОШ. обл.'!J49</f>
        <v>0</v>
      </c>
      <c r="K49" s="23">
        <f>[1]г.Бишкек!K49+'[1]Иссык-Куль обл.'!K49+'[1]Талас обл.'!K51+'[1]Баткен обл.'!K49+'[1]Чуй. обл.'!K49+'[1]Джалал-Абад обл.'!K49+[1]г.Ош!K49+'[1]Нарын обл.'!K49+'[1]ОШ. обл.'!K49</f>
        <v>0</v>
      </c>
      <c r="L49" s="23">
        <f>[1]г.Бишкек!L49+'[1]Иссык-Куль обл.'!L49+'[1]Талас обл.'!L51+'[1]Баткен обл.'!L49+'[1]Чуй. обл.'!L49+'[1]Джалал-Абад обл.'!L49+[1]г.Ош!L49+'[1]Нарын обл.'!L49+'[1]ОШ. обл.'!L49</f>
        <v>0</v>
      </c>
      <c r="M49" s="7" t="e">
        <f t="shared" si="4"/>
        <v>#DIV/0!</v>
      </c>
      <c r="N49" s="7" t="e">
        <f t="shared" si="4"/>
        <v>#DIV/0!</v>
      </c>
    </row>
    <row r="50" spans="1:14" ht="22.5">
      <c r="A50" s="21" t="s">
        <v>89</v>
      </c>
      <c r="B50" s="22" t="s">
        <v>90</v>
      </c>
      <c r="C50" s="23">
        <f>[1]г.Бишкек!C50+'[1]Иссык-Куль обл.'!C50+'[1]Талас обл.'!C52+'[1]Баткен обл.'!C50+'[1]Чуй. обл.'!C50+'[1]Джалал-Абад обл.'!C50+[1]г.Ош!C50+'[1]Нарын обл.'!C50+'[1]ОШ. обл.'!C50</f>
        <v>5</v>
      </c>
      <c r="D50" s="23">
        <f>[1]г.Бишкек!D50+'[1]Иссык-Куль обл.'!D50+'[1]Талас обл.'!D52+'[1]Баткен обл.'!D50+'[1]Чуй. обл.'!D50+'[1]Джалал-Абад обл.'!D50+[1]г.Ош!D50+'[1]Нарын обл.'!D50+'[1]ОШ. обл.'!D50</f>
        <v>3</v>
      </c>
      <c r="E50" s="23">
        <f>[1]г.Бишкек!E50+'[1]Иссык-Куль обл.'!E50+'[1]Талас обл.'!E52+'[1]Баткен обл.'!E50+'[1]Чуй. обл.'!E50+'[1]Джалал-Абад обл.'!E50+[1]г.Ош!E50+'[1]Нарын обл.'!E50+'[1]ОШ. обл.'!E50</f>
        <v>46187</v>
      </c>
      <c r="F50" s="23">
        <f>[1]г.Бишкек!F50+'[1]Иссык-Куль обл.'!F50+'[1]Талас обл.'!F52+'[1]Баткен обл.'!F50+'[1]Чуй. обл.'!F50+'[1]Джалал-Абад обл.'!F50+[1]г.Ош!F50+'[1]Нарын обл.'!F50+'[1]ОШ. обл.'!F50</f>
        <v>25814</v>
      </c>
      <c r="G50" s="7">
        <f t="shared" si="3"/>
        <v>9237</v>
      </c>
      <c r="H50" s="7">
        <f t="shared" si="3"/>
        <v>8605</v>
      </c>
      <c r="I50" s="23">
        <f>[1]г.Бишкек!I50+'[1]Иссык-Куль обл.'!I50+'[1]Талас обл.'!I52+'[1]Баткен обл.'!I50+'[1]Чуй. обл.'!I50+'[1]Джалал-Абад обл.'!I50+[1]г.Ош!I50+'[1]Нарын обл.'!I50+'[1]ОШ. обл.'!I50</f>
        <v>0</v>
      </c>
      <c r="J50" s="23">
        <f>[1]г.Бишкек!J50+'[1]Иссык-Куль обл.'!J50+'[1]Талас обл.'!J52+'[1]Баткен обл.'!J50+'[1]Чуй. обл.'!J50+'[1]Джалал-Абад обл.'!J50+[1]г.Ош!J50+'[1]Нарын обл.'!J50+'[1]ОШ. обл.'!J50</f>
        <v>0</v>
      </c>
      <c r="K50" s="23">
        <f>[1]г.Бишкек!K50+'[1]Иссык-Куль обл.'!K50+'[1]Талас обл.'!K52+'[1]Баткен обл.'!K50+'[1]Чуй. обл.'!K50+'[1]Джалал-Абад обл.'!K50+[1]г.Ош!K50+'[1]Нарын обл.'!K50+'[1]ОШ. обл.'!K50</f>
        <v>0</v>
      </c>
      <c r="L50" s="23">
        <f>[1]г.Бишкек!L50+'[1]Иссык-Куль обл.'!L50+'[1]Талас обл.'!L52+'[1]Баткен обл.'!L50+'[1]Чуй. обл.'!L50+'[1]Джалал-Абад обл.'!L50+[1]г.Ош!L50+'[1]Нарын обл.'!L50+'[1]ОШ. обл.'!L50</f>
        <v>0</v>
      </c>
      <c r="M50" s="7" t="e">
        <f t="shared" si="4"/>
        <v>#DIV/0!</v>
      </c>
      <c r="N50" s="7" t="e">
        <f t="shared" si="4"/>
        <v>#DIV/0!</v>
      </c>
    </row>
    <row r="51" spans="1:14">
      <c r="A51" s="21" t="s">
        <v>91</v>
      </c>
      <c r="B51" s="22" t="s">
        <v>92</v>
      </c>
      <c r="C51" s="23">
        <f>[1]г.Бишкек!C51+'[1]Иссык-Куль обл.'!C51+'[1]Талас обл.'!C53+'[1]Баткен обл.'!C51+'[1]Чуй. обл.'!C51+'[1]Джалал-Абад обл.'!C51+[1]г.Ош!C51+'[1]Нарын обл.'!C51+'[1]ОШ. обл.'!C51</f>
        <v>22598</v>
      </c>
      <c r="D51" s="23">
        <f>[1]г.Бишкек!D51+'[1]Иссык-Куль обл.'!D51+'[1]Талас обл.'!D53+'[1]Баткен обл.'!D51+'[1]Чуй. обл.'!D51+'[1]Джалал-Абад обл.'!D51+[1]г.Ош!D51+'[1]Нарын обл.'!D51+'[1]ОШ. обл.'!D51</f>
        <v>14825</v>
      </c>
      <c r="E51" s="23">
        <f>[1]г.Бишкек!E51+'[1]Иссык-Куль обл.'!E51+'[1]Талас обл.'!E53+'[1]Баткен обл.'!E51+'[1]Чуй. обл.'!E51+'[1]Джалал-Абад обл.'!E51+[1]г.Ош!E51+'[1]Нарын обл.'!E51+'[1]ОШ. обл.'!E51</f>
        <v>106473961.62</v>
      </c>
      <c r="F51" s="23">
        <f>[1]г.Бишкек!F51+'[1]Иссык-Куль обл.'!F51+'[1]Талас обл.'!F53+'[1]Баткен обл.'!F51+'[1]Чуй. обл.'!F51+'[1]Джалал-Абад обл.'!F51+[1]г.Ош!F51+'[1]Нарын обл.'!F51+'[1]ОШ. обл.'!F51</f>
        <v>72294549.159999996</v>
      </c>
      <c r="G51" s="7">
        <f t="shared" ref="G51:H77" si="7">ROUND((E51/C51),0)</f>
        <v>4712</v>
      </c>
      <c r="H51" s="7">
        <f t="shared" si="7"/>
        <v>4877</v>
      </c>
      <c r="I51" s="23">
        <f>[1]г.Бишкек!I51+'[1]Иссык-Куль обл.'!I51+'[1]Талас обл.'!I53+'[1]Баткен обл.'!I51+'[1]Чуй. обл.'!I51+'[1]Джалал-Абад обл.'!I51+[1]г.Ош!I51+'[1]Нарын обл.'!I51+'[1]ОШ. обл.'!I51</f>
        <v>2533</v>
      </c>
      <c r="J51" s="23">
        <f>[1]г.Бишкек!J51+'[1]Иссык-Куль обл.'!J51+'[1]Талас обл.'!J53+'[1]Баткен обл.'!J51+'[1]Чуй. обл.'!J51+'[1]Джалал-Абад обл.'!J51+[1]г.Ош!J51+'[1]Нарын обл.'!J51+'[1]ОШ. обл.'!J51</f>
        <v>1357</v>
      </c>
      <c r="K51" s="23">
        <f>[1]г.Бишкек!K51+'[1]Иссык-Куль обл.'!K51+'[1]Талас обл.'!K53+'[1]Баткен обл.'!K51+'[1]Чуй. обл.'!K51+'[1]Джалал-Абад обл.'!K51+[1]г.Ош!K51+'[1]Нарын обл.'!K51+'[1]ОШ. обл.'!K51</f>
        <v>7980696</v>
      </c>
      <c r="L51" s="23">
        <f>[1]г.Бишкек!L51+'[1]Иссык-Куль обл.'!L51+'[1]Талас обл.'!L53+'[1]Баткен обл.'!L51+'[1]Чуй. обл.'!L51+'[1]Джалал-Абад обл.'!L51+[1]г.Ош!L51+'[1]Нарын обл.'!L51+'[1]ОШ. обл.'!L51</f>
        <v>4207262</v>
      </c>
      <c r="M51" s="7">
        <f t="shared" si="4"/>
        <v>3151</v>
      </c>
      <c r="N51" s="7">
        <f t="shared" si="4"/>
        <v>3100</v>
      </c>
    </row>
    <row r="52" spans="1:14" ht="22.5">
      <c r="A52" s="21" t="s">
        <v>93</v>
      </c>
      <c r="B52" s="22" t="s">
        <v>94</v>
      </c>
      <c r="C52" s="23">
        <f>[1]г.Бишкек!C52+'[1]Иссык-Куль обл.'!C52+'[1]Талас обл.'!C54+'[1]Баткен обл.'!C52+'[1]Чуй. обл.'!C52+'[1]Джалал-Абад обл.'!C52+[1]г.Ош!C52+'[1]Нарын обл.'!C52+'[1]ОШ. обл.'!C52</f>
        <v>13865</v>
      </c>
      <c r="D52" s="23">
        <f>[1]г.Бишкек!D52+'[1]Иссык-Куль обл.'!D52+'[1]Талас обл.'!D54+'[1]Баткен обл.'!D52+'[1]Чуй. обл.'!D52+'[1]Джалал-Абад обл.'!D52+[1]г.Ош!D52+'[1]Нарын обл.'!D52+'[1]ОШ. обл.'!D52</f>
        <v>13865</v>
      </c>
      <c r="E52" s="23">
        <f>[1]г.Бишкек!E52+'[1]Иссык-Куль обл.'!E52+'[1]Талас обл.'!E54+'[1]Баткен обл.'!E52+'[1]Чуй. обл.'!E52+'[1]Джалал-Абад обл.'!E52+[1]г.Ош!E52+'[1]Нарын обл.'!E52+'[1]ОШ. обл.'!E52</f>
        <v>67972353.159999996</v>
      </c>
      <c r="F52" s="23">
        <f>[1]г.Бишкек!F52+'[1]Иссык-Куль обл.'!F52+'[1]Талас обл.'!F54+'[1]Баткен обл.'!F52+'[1]Чуй. обл.'!F52+'[1]Джалал-Абад обл.'!F52+[1]г.Ош!F52+'[1]Нарын обл.'!F52+'[1]ОШ. обл.'!F52</f>
        <v>67972353.159999996</v>
      </c>
      <c r="G52" s="7">
        <f t="shared" si="7"/>
        <v>4902</v>
      </c>
      <c r="H52" s="7">
        <f t="shared" si="7"/>
        <v>4902</v>
      </c>
      <c r="I52" s="23">
        <f>[1]г.Бишкек!I52+'[1]Иссык-Куль обл.'!I52+'[1]Талас обл.'!I54+'[1]Баткен обл.'!I52+'[1]Чуй. обл.'!I52+'[1]Джалал-Абад обл.'!I52+[1]г.Ош!I52+'[1]Нарын обл.'!I52+'[1]ОШ. обл.'!I52</f>
        <v>1214</v>
      </c>
      <c r="J52" s="23">
        <f>[1]г.Бишкек!J52+'[1]Иссык-Куль обл.'!J52+'[1]Талас обл.'!J54+'[1]Баткен обл.'!J52+'[1]Чуй. обл.'!J52+'[1]Джалал-Абад обл.'!J52+[1]г.Ош!J52+'[1]Нарын обл.'!J52+'[1]ОШ. обл.'!J52</f>
        <v>1214</v>
      </c>
      <c r="K52" s="23">
        <f>[1]г.Бишкек!K52+'[1]Иссык-Куль обл.'!K52+'[1]Талас обл.'!K54+'[1]Баткен обл.'!K52+'[1]Чуй. обл.'!K52+'[1]Джалал-Абад обл.'!K52+[1]г.Ош!K52+'[1]Нарын обл.'!K52+'[1]ОШ. обл.'!K52</f>
        <v>3644875</v>
      </c>
      <c r="L52" s="23">
        <f>[1]г.Бишкек!L52+'[1]Иссык-Куль обл.'!L52+'[1]Талас обл.'!L54+'[1]Баткен обл.'!L52+'[1]Чуй. обл.'!L52+'[1]Джалал-Абад обл.'!L52+[1]г.Ош!L52+'[1]Нарын обл.'!L52+'[1]ОШ. обл.'!L52</f>
        <v>3644875</v>
      </c>
      <c r="M52" s="7">
        <f t="shared" ref="M52:N76" si="8">ROUND((K52/I52),0)</f>
        <v>3002</v>
      </c>
      <c r="N52" s="7">
        <f t="shared" si="8"/>
        <v>3002</v>
      </c>
    </row>
    <row r="53" spans="1:14">
      <c r="A53" s="21" t="s">
        <v>95</v>
      </c>
      <c r="B53" s="22" t="s">
        <v>96</v>
      </c>
      <c r="C53" s="23">
        <f>[1]г.Бишкек!C53+'[1]Иссык-Куль обл.'!C53+'[1]Талас обл.'!C55+'[1]Баткен обл.'!C53+'[1]Чуй. обл.'!C53+'[1]Джалал-Абад обл.'!C53+[1]г.Ош!C53+'[1]Нарын обл.'!C53+'[1]ОШ. обл.'!C53</f>
        <v>7490</v>
      </c>
      <c r="D53" s="23">
        <f>[1]г.Бишкек!D53+'[1]Иссык-Куль обл.'!D53+'[1]Талас обл.'!D55+'[1]Баткен обл.'!D53+'[1]Чуй. обл.'!D53+'[1]Джалал-Абад обл.'!D53+[1]г.Ош!D53+'[1]Нарын обл.'!D53+'[1]ОШ. обл.'!D53</f>
        <v>3259</v>
      </c>
      <c r="E53" s="23">
        <f>[1]г.Бишкек!E53+'[1]Иссык-Куль обл.'!E53+'[1]Талас обл.'!E55+'[1]Баткен обл.'!E53+'[1]Чуй. обл.'!E53+'[1]Джалал-Абад обл.'!E53+[1]г.Ош!E53+'[1]Нарын обл.'!E53+'[1]ОШ. обл.'!E53</f>
        <v>26152128.920000002</v>
      </c>
      <c r="F53" s="23">
        <f>[1]г.Бишкек!F53+'[1]Иссык-Куль обл.'!F53+'[1]Талас обл.'!F55+'[1]Баткен обл.'!F53+'[1]Чуй. обл.'!F53+'[1]Джалал-Абад обл.'!F53+[1]г.Ош!F53+'[1]Нарын обл.'!F53+'[1]ОШ. обл.'!F53</f>
        <v>11069452.460000001</v>
      </c>
      <c r="G53" s="7">
        <f t="shared" si="7"/>
        <v>3492</v>
      </c>
      <c r="H53" s="7">
        <f t="shared" si="7"/>
        <v>3397</v>
      </c>
      <c r="I53" s="23">
        <f>[1]г.Бишкек!I53+'[1]Иссык-Куль обл.'!I53+'[1]Талас обл.'!I55+'[1]Баткен обл.'!I53+'[1]Чуй. обл.'!I53+'[1]Джалал-Абад обл.'!I53+[1]г.Ош!I53+'[1]Нарын обл.'!I53+'[1]ОШ. обл.'!I53</f>
        <v>2776</v>
      </c>
      <c r="J53" s="23">
        <f>[1]г.Бишкек!J53+'[1]Иссык-Куль обл.'!J53+'[1]Талас обл.'!J55+'[1]Баткен обл.'!J53+'[1]Чуй. обл.'!J53+'[1]Джалал-Абад обл.'!J53+[1]г.Ош!J53+'[1]Нарын обл.'!J53+'[1]ОШ. обл.'!J53</f>
        <v>1140</v>
      </c>
      <c r="K53" s="23">
        <f>[1]г.Бишкек!K53+'[1]Иссык-Куль обл.'!K53+'[1]Талас обл.'!K55+'[1]Баткен обл.'!K53+'[1]Чуй. обл.'!K53+'[1]Джалал-Абад обл.'!K53+[1]г.Ош!K53+'[1]Нарын обл.'!K53+'[1]ОШ. обл.'!K53</f>
        <v>8663151.5199999996</v>
      </c>
      <c r="L53" s="23">
        <f>[1]г.Бишкек!L53+'[1]Иссык-Куль обл.'!L53+'[1]Талас обл.'!L55+'[1]Баткен обл.'!L53+'[1]Чуй. обл.'!L53+'[1]Джалал-Абад обл.'!L53+[1]г.Ош!L53+'[1]Нарын обл.'!L53+'[1]ОШ. обл.'!L53</f>
        <v>3485618.23</v>
      </c>
      <c r="M53" s="7">
        <f t="shared" si="8"/>
        <v>3121</v>
      </c>
      <c r="N53" s="7">
        <f t="shared" si="8"/>
        <v>3058</v>
      </c>
    </row>
    <row r="54" spans="1:14" ht="22.5">
      <c r="A54" s="21" t="s">
        <v>97</v>
      </c>
      <c r="B54" s="22" t="s">
        <v>98</v>
      </c>
      <c r="C54" s="23">
        <f>[1]г.Бишкек!C54+'[1]Иссык-Куль обл.'!C54+'[1]Талас обл.'!C56+'[1]Баткен обл.'!C54+'[1]Чуй. обл.'!C54+'[1]Джалал-Абад обл.'!C54+[1]г.Ош!C54+'[1]Нарын обл.'!C54+'[1]ОШ. обл.'!C54</f>
        <v>28728</v>
      </c>
      <c r="D54" s="23">
        <f>[1]г.Бишкек!D54+'[1]Иссык-Куль обл.'!D54+'[1]Талас обл.'!D56+'[1]Баткен обл.'!D54+'[1]Чуй. обл.'!D54+'[1]Джалал-Абад обл.'!D54+[1]г.Ош!D54+'[1]Нарын обл.'!D54+'[1]ОШ. обл.'!D54</f>
        <v>28728</v>
      </c>
      <c r="E54" s="23">
        <f>[1]г.Бишкек!E54+'[1]Иссык-Куль обл.'!E54+'[1]Талас обл.'!E56+'[1]Баткен обл.'!E54+'[1]Чуй. обл.'!E54+'[1]Джалал-Абад обл.'!E54+[1]г.Ош!E54+'[1]Нарын обл.'!E54+'[1]ОШ. обл.'!E54</f>
        <v>103067163.68000001</v>
      </c>
      <c r="F54" s="23">
        <f>[1]г.Бишкек!F54+'[1]Иссык-Куль обл.'!F54+'[1]Талас обл.'!F56+'[1]Баткен обл.'!F54+'[1]Чуй. обл.'!F54+'[1]Джалал-Абад обл.'!F54+[1]г.Ош!F54+'[1]Нарын обл.'!F54+'[1]ОШ. обл.'!F54</f>
        <v>103067163.67</v>
      </c>
      <c r="G54" s="7">
        <f t="shared" si="7"/>
        <v>3588</v>
      </c>
      <c r="H54" s="7">
        <f t="shared" si="7"/>
        <v>3588</v>
      </c>
      <c r="I54" s="23">
        <f>[1]г.Бишкек!I54+'[1]Иссык-Куль обл.'!I54+'[1]Талас обл.'!I56+'[1]Баткен обл.'!I54+'[1]Чуй. обл.'!I54+'[1]Джалал-Абад обл.'!I54+[1]г.Ош!I54+'[1]Нарын обл.'!I54+'[1]ОШ. обл.'!I54</f>
        <v>4073</v>
      </c>
      <c r="J54" s="23">
        <f>[1]г.Бишкек!J54+'[1]Иссык-Куль обл.'!J54+'[1]Талас обл.'!J56+'[1]Баткен обл.'!J54+'[1]Чуй. обл.'!J54+'[1]Джалал-Абад обл.'!J54+[1]г.Ош!J54+'[1]Нарын обл.'!J54+'[1]ОШ. обл.'!J54</f>
        <v>4073</v>
      </c>
      <c r="K54" s="23">
        <f>[1]г.Бишкек!K54+'[1]Иссык-Куль обл.'!K54+'[1]Талас обл.'!K56+'[1]Баткен обл.'!K54+'[1]Чуй. обл.'!K54+'[1]Джалал-Абад обл.'!K54+[1]г.Ош!K54+'[1]Нарын обл.'!K54+'[1]ОШ. обл.'!K54</f>
        <v>10780387.48</v>
      </c>
      <c r="L54" s="23">
        <f>[1]г.Бишкек!L54+'[1]Иссык-Куль обл.'!L54+'[1]Талас обл.'!L56+'[1]Баткен обл.'!L54+'[1]Чуй. обл.'!L54+'[1]Джалал-Абад обл.'!L54+[1]г.Ош!L54+'[1]Нарын обл.'!L54+'[1]ОШ. обл.'!L54</f>
        <v>10780387.879999999</v>
      </c>
      <c r="M54" s="7">
        <f t="shared" si="8"/>
        <v>2647</v>
      </c>
      <c r="N54" s="7">
        <f t="shared" si="8"/>
        <v>2647</v>
      </c>
    </row>
    <row r="55" spans="1:14" ht="22.5">
      <c r="A55" s="3" t="s">
        <v>80</v>
      </c>
      <c r="B55" s="22" t="s">
        <v>99</v>
      </c>
      <c r="C55" s="23">
        <f>[1]г.Бишкек!C55+'[1]Иссык-Куль обл.'!C55+'[1]Талас обл.'!C57+'[1]Баткен обл.'!C55+'[1]Чуй. обл.'!C55+'[1]Джалал-Абад обл.'!C55+[1]г.Ош!C55+'[1]Нарын обл.'!C55+'[1]ОШ. обл.'!C55</f>
        <v>15605</v>
      </c>
      <c r="D55" s="23">
        <f>[1]г.Бишкек!D55+'[1]Иссык-Куль обл.'!D55+'[1]Талас обл.'!D57+'[1]Баткен обл.'!D55+'[1]Чуй. обл.'!D55+'[1]Джалал-Абад обл.'!D55+[1]г.Ош!D55+'[1]Нарын обл.'!D55+'[1]ОШ. обл.'!D55</f>
        <v>15605</v>
      </c>
      <c r="E55" s="23">
        <f>[1]г.Бишкек!E55+'[1]Иссык-Куль обл.'!E55+'[1]Талас обл.'!E57+'[1]Баткен обл.'!E55+'[1]Чуй. обл.'!E55+'[1]Джалал-Абад обл.'!E55+[1]г.Ош!E55+'[1]Нарын обл.'!E55+'[1]ОШ. обл.'!E55</f>
        <v>54208549.5</v>
      </c>
      <c r="F55" s="23">
        <f>[1]г.Бишкек!F55+'[1]Иссык-Куль обл.'!F55+'[1]Талас обл.'!F57+'[1]Баткен обл.'!F55+'[1]Чуй. обл.'!F55+'[1]Джалал-Абад обл.'!F55+[1]г.Ош!F55+'[1]Нарын обл.'!F55+'[1]ОШ. обл.'!F55</f>
        <v>54208550</v>
      </c>
      <c r="G55" s="7">
        <f t="shared" si="7"/>
        <v>3474</v>
      </c>
      <c r="H55" s="7">
        <f t="shared" si="7"/>
        <v>3474</v>
      </c>
      <c r="I55" s="23">
        <f>[1]г.Бишкек!I55+'[1]Иссык-Куль обл.'!I55+'[1]Талас обл.'!I57+'[1]Баткен обл.'!I55+'[1]Чуй. обл.'!I55+'[1]Джалал-Абад обл.'!I55+[1]г.Ош!I55+'[1]Нарын обл.'!I55+'[1]ОШ. обл.'!I55</f>
        <v>3068</v>
      </c>
      <c r="J55" s="23">
        <f>[1]г.Бишкек!J55+'[1]Иссык-Куль обл.'!J55+'[1]Талас обл.'!J57+'[1]Баткен обл.'!J55+'[1]Чуй. обл.'!J55+'[1]Джалал-Абад обл.'!J55+[1]г.Ош!J55+'[1]Нарын обл.'!J55+'[1]ОШ. обл.'!J55</f>
        <v>3068</v>
      </c>
      <c r="K55" s="23">
        <f>[1]г.Бишкек!K55+'[1]Иссык-Куль обл.'!K55+'[1]Талас обл.'!K57+'[1]Баткен обл.'!K55+'[1]Чуй. обл.'!K55+'[1]Джалал-Абад обл.'!K55+[1]г.Ош!K55+'[1]Нарын обл.'!K55+'[1]ОШ. обл.'!K55</f>
        <v>8300076</v>
      </c>
      <c r="L55" s="23">
        <f>[1]г.Бишкек!L55+'[1]Иссык-Куль обл.'!L55+'[1]Талас обл.'!L57+'[1]Баткен обл.'!L55+'[1]Чуй. обл.'!L55+'[1]Джалал-Абад обл.'!L55+[1]г.Ош!L55+'[1]Нарын обл.'!L55+'[1]ОШ. обл.'!L55</f>
        <v>8300076</v>
      </c>
      <c r="M55" s="7">
        <f t="shared" si="8"/>
        <v>2705</v>
      </c>
      <c r="N55" s="7">
        <f t="shared" si="8"/>
        <v>2705</v>
      </c>
    </row>
    <row r="56" spans="1:14" ht="22.5">
      <c r="A56" s="3" t="s">
        <v>87</v>
      </c>
      <c r="B56" s="22" t="s">
        <v>100</v>
      </c>
      <c r="C56" s="23">
        <f>[1]г.Бишкек!C56+'[1]Иссык-Куль обл.'!C56+'[1]Талас обл.'!C58+'[1]Баткен обл.'!C56+'[1]Чуй. обл.'!C56+'[1]Джалал-Абад обл.'!C56+[1]г.Ош!C56+'[1]Нарын обл.'!C56+'[1]ОШ. обл.'!C56</f>
        <v>300</v>
      </c>
      <c r="D56" s="23">
        <f>[1]г.Бишкек!D56+'[1]Иссык-Куль обл.'!D56+'[1]Талас обл.'!D58+'[1]Баткен обл.'!D56+'[1]Чуй. обл.'!D56+'[1]Джалал-Абад обл.'!D56+[1]г.Ош!D56+'[1]Нарын обл.'!D56+'[1]ОШ. обл.'!D56</f>
        <v>300</v>
      </c>
      <c r="E56" s="23">
        <f>[1]г.Бишкек!E56+'[1]Иссык-Куль обл.'!E56+'[1]Талас обл.'!E58+'[1]Баткен обл.'!E56+'[1]Чуй. обл.'!E56+'[1]Джалал-Абад обл.'!E56+[1]г.Ош!E56+'[1]Нарын обл.'!E56+'[1]ОШ. обл.'!E56</f>
        <v>733894.71</v>
      </c>
      <c r="F56" s="23">
        <f>[1]г.Бишкек!F56+'[1]Иссык-Куль обл.'!F56+'[1]Талас обл.'!F58+'[1]Баткен обл.'!F56+'[1]Чуй. обл.'!F56+'[1]Джалал-Абад обл.'!F56+[1]г.Ош!F56+'[1]Нарын обл.'!F56+'[1]ОШ. обл.'!F56</f>
        <v>733895.05999999994</v>
      </c>
      <c r="G56" s="7">
        <f t="shared" si="7"/>
        <v>2446</v>
      </c>
      <c r="H56" s="7">
        <f t="shared" si="7"/>
        <v>2446</v>
      </c>
      <c r="I56" s="23">
        <f>[1]г.Бишкек!I56+'[1]Иссык-Куль обл.'!I56+'[1]Талас обл.'!I58+'[1]Баткен обл.'!I56+'[1]Чуй. обл.'!I56+'[1]Джалал-Абад обл.'!I56+[1]г.Ош!I56+'[1]Нарын обл.'!I56+'[1]ОШ. обл.'!I56</f>
        <v>73</v>
      </c>
      <c r="J56" s="23">
        <f>[1]г.Бишкек!J56+'[1]Иссык-Куль обл.'!J56+'[1]Талас обл.'!J58+'[1]Баткен обл.'!J56+'[1]Чуй. обл.'!J56+'[1]Джалал-Абад обл.'!J56+[1]г.Ош!J56+'[1]Нарын обл.'!J56+'[1]ОШ. обл.'!J56</f>
        <v>73</v>
      </c>
      <c r="K56" s="23">
        <f>[1]г.Бишкек!K56+'[1]Иссык-Куль обл.'!K56+'[1]Талас обл.'!K58+'[1]Баткен обл.'!K56+'[1]Чуй. обл.'!K56+'[1]Джалал-Абад обл.'!K56+[1]г.Ош!K56+'[1]Нарын обл.'!K56+'[1]ОШ. обл.'!K56</f>
        <v>129690</v>
      </c>
      <c r="L56" s="23">
        <f>[1]г.Бишкек!L56+'[1]Иссык-Куль обл.'!L56+'[1]Талас обл.'!L58+'[1]Баткен обл.'!L56+'[1]Чуй. обл.'!L56+'[1]Джалал-Абад обл.'!L56+[1]г.Ош!L56+'[1]Нарын обл.'!L56+'[1]ОШ. обл.'!L56</f>
        <v>129690</v>
      </c>
      <c r="M56" s="7">
        <f t="shared" si="8"/>
        <v>1777</v>
      </c>
      <c r="N56" s="7">
        <f t="shared" si="8"/>
        <v>1777</v>
      </c>
    </row>
    <row r="57" spans="1:14" ht="37.5" customHeight="1">
      <c r="A57" s="21" t="s">
        <v>101</v>
      </c>
      <c r="B57" s="2">
        <v>25</v>
      </c>
      <c r="C57" s="23">
        <f>[1]г.Бишкек!C57+'[1]Иссык-Куль обл.'!C57+'[1]Талас обл.'!C59+'[1]Баткен обл.'!C57+'[1]Чуй. обл.'!C57+'[1]Джалал-Абад обл.'!C57+[1]г.Ош!C57+'[1]Нарын обл.'!C57+'[1]ОШ. обл.'!C57</f>
        <v>0</v>
      </c>
      <c r="D57" s="23">
        <f>[1]г.Бишкек!D57+'[1]Иссык-Куль обл.'!D57+'[1]Талас обл.'!D59+'[1]Баткен обл.'!D57+'[1]Чуй. обл.'!D57+'[1]Джалал-Абад обл.'!D57+[1]г.Ош!D57+'[1]Нарын обл.'!D57+'[1]ОШ. обл.'!D57</f>
        <v>0</v>
      </c>
      <c r="E57" s="23">
        <f>[1]г.Бишкек!E57+'[1]Иссык-Куль обл.'!E57+'[1]Талас обл.'!E59+'[1]Баткен обл.'!E57+'[1]Чуй. обл.'!E57+'[1]Джалал-Абад обл.'!E57+[1]г.Ош!E57+'[1]Нарын обл.'!E57+'[1]ОШ. обл.'!E57</f>
        <v>0</v>
      </c>
      <c r="F57" s="23">
        <f>[1]г.Бишкек!F57+'[1]Иссык-Куль обл.'!F57+'[1]Талас обл.'!F59+'[1]Баткен обл.'!F57+'[1]Чуй. обл.'!F57+'[1]Джалал-Абад обл.'!F57+[1]г.Ош!F57+'[1]Нарын обл.'!F57+'[1]ОШ. обл.'!F57</f>
        <v>0</v>
      </c>
      <c r="G57" s="7" t="e">
        <f t="shared" si="7"/>
        <v>#DIV/0!</v>
      </c>
      <c r="H57" s="7" t="e">
        <f t="shared" si="7"/>
        <v>#DIV/0!</v>
      </c>
      <c r="I57" s="23">
        <f>[1]г.Бишкек!I57+'[1]Иссык-Куль обл.'!I57+'[1]Талас обл.'!I59+'[1]Баткен обл.'!I57+'[1]Чуй. обл.'!I57+'[1]Джалал-Абад обл.'!I57+[1]г.Ош!I57+'[1]Нарын обл.'!I57+'[1]ОШ. обл.'!I57</f>
        <v>0</v>
      </c>
      <c r="J57" s="23">
        <f>[1]г.Бишкек!J57+'[1]Иссык-Куль обл.'!J57+'[1]Талас обл.'!J59+'[1]Баткен обл.'!J57+'[1]Чуй. обл.'!J57+'[1]Джалал-Абад обл.'!J57+[1]г.Ош!J57+'[1]Нарын обл.'!J57+'[1]ОШ. обл.'!J57</f>
        <v>0</v>
      </c>
      <c r="K57" s="23">
        <f>[1]г.Бишкек!K57+'[1]Иссык-Куль обл.'!K57+'[1]Талас обл.'!K59+'[1]Баткен обл.'!K57+'[1]Чуй. обл.'!K57+'[1]Джалал-Абад обл.'!K57+[1]г.Ош!K57+'[1]Нарын обл.'!K57+'[1]ОШ. обл.'!K57</f>
        <v>0</v>
      </c>
      <c r="L57" s="23">
        <f>[1]г.Бишкек!L57+'[1]Иссык-Куль обл.'!L57+'[1]Талас обл.'!L59+'[1]Баткен обл.'!L57+'[1]Чуй. обл.'!L57+'[1]Джалал-Абад обл.'!L57+[1]г.Ош!L57+'[1]Нарын обл.'!L57+'[1]ОШ. обл.'!L57</f>
        <v>0</v>
      </c>
      <c r="M57" s="7" t="e">
        <f t="shared" si="8"/>
        <v>#DIV/0!</v>
      </c>
      <c r="N57" s="7" t="e">
        <f t="shared" si="8"/>
        <v>#DIV/0!</v>
      </c>
    </row>
    <row r="58" spans="1:14" ht="33" customHeight="1">
      <c r="A58" s="21" t="s">
        <v>102</v>
      </c>
      <c r="B58" s="2">
        <v>26</v>
      </c>
      <c r="C58" s="23">
        <f>[1]г.Бишкек!C58+'[1]Иссык-Куль обл.'!C58+'[1]Талас обл.'!C60+'[1]Баткен обл.'!C58+'[1]Чуй. обл.'!C58+'[1]Джалал-Абад обл.'!C58+[1]г.Ош!C58+'[1]Нарын обл.'!C58+'[1]ОШ. обл.'!C58</f>
        <v>16</v>
      </c>
      <c r="D58" s="23">
        <f>[1]г.Бишкек!D58+'[1]Иссык-Куль обл.'!D58+'[1]Талас обл.'!D60+'[1]Баткен обл.'!D58+'[1]Чуй. обл.'!D58+'[1]Джалал-Абад обл.'!D58+[1]г.Ош!D58+'[1]Нарын обл.'!D58+'[1]ОШ. обл.'!D58</f>
        <v>8</v>
      </c>
      <c r="E58" s="23">
        <f>[1]г.Бишкек!E58+'[1]Иссык-Куль обл.'!E58+'[1]Талас обл.'!E60+'[1]Баткен обл.'!E58+'[1]Чуй. обл.'!E58+'[1]Джалал-Абад обл.'!E58+[1]г.Ош!E58+'[1]Нарын обл.'!E58+'[1]ОШ. обл.'!E58</f>
        <v>82046</v>
      </c>
      <c r="F58" s="23">
        <f>[1]г.Бишкек!F58+'[1]Иссык-Куль обл.'!F58+'[1]Талас обл.'!F60+'[1]Баткен обл.'!F58+'[1]Чуй. обл.'!F58+'[1]Джалал-Абад обл.'!F58+[1]г.Ош!F58+'[1]Нарын обл.'!F58+'[1]ОШ. обл.'!F58</f>
        <v>39271</v>
      </c>
      <c r="G58" s="7">
        <f t="shared" si="7"/>
        <v>5128</v>
      </c>
      <c r="H58" s="7">
        <f t="shared" si="7"/>
        <v>4909</v>
      </c>
      <c r="I58" s="23">
        <f>[1]г.Бишкек!I58+'[1]Иссык-Куль обл.'!I58+'[1]Талас обл.'!I60+'[1]Баткен обл.'!I58+'[1]Чуй. обл.'!I58+'[1]Джалал-Абад обл.'!I58+[1]г.Ош!I58+'[1]Нарын обл.'!I58+'[1]ОШ. обл.'!I58</f>
        <v>0</v>
      </c>
      <c r="J58" s="23">
        <f>[1]г.Бишкек!J58+'[1]Иссык-Куль обл.'!J58+'[1]Талас обл.'!J60+'[1]Баткен обл.'!J58+'[1]Чуй. обл.'!J58+'[1]Джалал-Абад обл.'!J58+[1]г.Ош!J58+'[1]Нарын обл.'!J58+'[1]ОШ. обл.'!J58</f>
        <v>0</v>
      </c>
      <c r="K58" s="23">
        <f>[1]г.Бишкек!K58+'[1]Иссык-Куль обл.'!K58+'[1]Талас обл.'!K60+'[1]Баткен обл.'!K58+'[1]Чуй. обл.'!K58+'[1]Джалал-Абад обл.'!K58+[1]г.Ош!K58+'[1]Нарын обл.'!K58+'[1]ОШ. обл.'!K58</f>
        <v>0</v>
      </c>
      <c r="L58" s="23">
        <f>[1]г.Бишкек!L58+'[1]Иссык-Куль обл.'!L58+'[1]Талас обл.'!L60+'[1]Баткен обл.'!L58+'[1]Чуй. обл.'!L58+'[1]Джалал-Абад обл.'!L58+[1]г.Ош!L58+'[1]Нарын обл.'!L58+'[1]ОШ. обл.'!L58</f>
        <v>0</v>
      </c>
      <c r="M58" s="7" t="e">
        <f t="shared" si="8"/>
        <v>#DIV/0!</v>
      </c>
      <c r="N58" s="7" t="e">
        <f t="shared" si="8"/>
        <v>#DIV/0!</v>
      </c>
    </row>
    <row r="59" spans="1:14" ht="45.75">
      <c r="A59" s="27" t="s">
        <v>103</v>
      </c>
      <c r="B59" s="2">
        <v>27</v>
      </c>
      <c r="C59" s="23">
        <f>[1]г.Бишкек!C59+'[1]Иссык-Куль обл.'!C59+'[1]Талас обл.'!C61+'[1]Баткен обл.'!C59+'[1]Чуй. обл.'!C59+'[1]Джалал-Абад обл.'!C59+[1]г.Ош!C59+'[1]Нарын обл.'!C59+'[1]ОШ. обл.'!C59</f>
        <v>94</v>
      </c>
      <c r="D59" s="23">
        <f>[1]г.Бишкек!D59+'[1]Иссык-Куль обл.'!D59+'[1]Талас обл.'!D61+'[1]Баткен обл.'!D59+'[1]Чуй. обл.'!D59+'[1]Джалал-Абад обл.'!D59+[1]г.Ош!D59+'[1]Нарын обл.'!D59+'[1]ОШ. обл.'!D59</f>
        <v>3</v>
      </c>
      <c r="E59" s="23">
        <f>[1]г.Бишкек!E59+'[1]Иссык-Куль обл.'!E59+'[1]Талас обл.'!E61+'[1]Баткен обл.'!E59+'[1]Чуй. обл.'!E59+'[1]Джалал-Абад обл.'!E59+[1]г.Ош!E59+'[1]Нарын обл.'!E59+'[1]ОШ. обл.'!E59</f>
        <v>535581</v>
      </c>
      <c r="F59" s="23">
        <f>[1]г.Бишкек!F59+'[1]Иссык-Куль обл.'!F59+'[1]Талас обл.'!F61+'[1]Баткен обл.'!F59+'[1]Чуй. обл.'!F59+'[1]Джалал-Абад обл.'!F59+[1]г.Ош!F59+'[1]Нарын обл.'!F59+'[1]ОШ. обл.'!F59</f>
        <v>15026</v>
      </c>
      <c r="G59" s="7">
        <f t="shared" si="7"/>
        <v>5698</v>
      </c>
      <c r="H59" s="7">
        <f t="shared" si="7"/>
        <v>5009</v>
      </c>
      <c r="I59" s="23">
        <f>[1]г.Бишкек!I59+'[1]Иссык-Куль обл.'!I59+'[1]Талас обл.'!I61+'[1]Баткен обл.'!I59+'[1]Чуй. обл.'!I59+'[1]Джалал-Абад обл.'!I59+[1]г.Ош!I59+'[1]Нарын обл.'!I59+'[1]ОШ. обл.'!I59</f>
        <v>4</v>
      </c>
      <c r="J59" s="23">
        <f>[1]г.Бишкек!J59+'[1]Иссык-Куль обл.'!J59+'[1]Талас обл.'!J61+'[1]Баткен обл.'!J59+'[1]Чуй. обл.'!J59+'[1]Джалал-Абад обл.'!J59+[1]г.Ош!J59+'[1]Нарын обл.'!J59+'[1]ОШ. обл.'!J59</f>
        <v>0</v>
      </c>
      <c r="K59" s="23">
        <f>[1]г.Бишкек!K59+'[1]Иссык-Куль обл.'!K59+'[1]Талас обл.'!K61+'[1]Баткен обл.'!K59+'[1]Чуй. обл.'!K59+'[1]Джалал-Абад обл.'!K59+[1]г.Ош!K59+'[1]Нарын обл.'!K59+'[1]ОШ. обл.'!K59</f>
        <v>11484</v>
      </c>
      <c r="L59" s="23">
        <f>[1]г.Бишкек!L59+'[1]Иссык-Куль обл.'!L59+'[1]Талас обл.'!L61+'[1]Баткен обл.'!L59+'[1]Чуй. обл.'!L59+'[1]Джалал-Абад обл.'!L59+[1]г.Ош!L59+'[1]Нарын обл.'!L59+'[1]ОШ. обл.'!L59</f>
        <v>0</v>
      </c>
      <c r="M59" s="7">
        <f t="shared" si="8"/>
        <v>2871</v>
      </c>
      <c r="N59" s="7" t="e">
        <f t="shared" si="8"/>
        <v>#DIV/0!</v>
      </c>
    </row>
    <row r="60" spans="1:14" ht="45">
      <c r="A60" s="24" t="s">
        <v>104</v>
      </c>
      <c r="B60" s="28">
        <v>28</v>
      </c>
      <c r="C60" s="6">
        <f>C61+C62+C63</f>
        <v>899</v>
      </c>
      <c r="D60" s="6">
        <f>D61+D62+D63</f>
        <v>284</v>
      </c>
      <c r="E60" s="6">
        <f>E61+E62+E63</f>
        <v>6893622.5299999993</v>
      </c>
      <c r="F60" s="6">
        <f>F61+F62+F63</f>
        <v>825429.03</v>
      </c>
      <c r="G60" s="7">
        <f t="shared" si="7"/>
        <v>7668</v>
      </c>
      <c r="H60" s="7">
        <f t="shared" si="7"/>
        <v>2906</v>
      </c>
      <c r="I60" s="6">
        <f>I61+I62+I63</f>
        <v>161</v>
      </c>
      <c r="J60" s="6">
        <f>J61+J62+J63</f>
        <v>56</v>
      </c>
      <c r="K60" s="6">
        <f>K61+K62+K63</f>
        <v>1387215.77</v>
      </c>
      <c r="L60" s="6">
        <f>L61+L62+L63</f>
        <v>160886.24</v>
      </c>
      <c r="M60" s="7">
        <f t="shared" si="8"/>
        <v>8616</v>
      </c>
      <c r="N60" s="7">
        <f t="shared" si="8"/>
        <v>2873</v>
      </c>
    </row>
    <row r="61" spans="1:14" ht="33.75">
      <c r="A61" s="21" t="s">
        <v>105</v>
      </c>
      <c r="B61" s="22" t="s">
        <v>106</v>
      </c>
      <c r="C61" s="23">
        <f>[1]г.Бишкек!C61+'[1]Иссык-Куль обл.'!C61+'[1]Талас обл.'!C63+'[1]Баткен обл.'!C61+'[1]Чуй. обл.'!C61+'[1]Джалал-Абад обл.'!C61+[1]г.Ош!C61+'[1]Нарын обл.'!C61+'[1]ОШ. обл.'!C61</f>
        <v>3</v>
      </c>
      <c r="D61" s="23">
        <f>[1]г.Бишкек!D61+'[1]Иссык-Куль обл.'!D61+'[1]Талас обл.'!D63+'[1]Баткен обл.'!D61+'[1]Чуй. обл.'!D61+'[1]Джалал-Абад обл.'!D61+[1]г.Ош!D61+'[1]Нарын обл.'!D61+'[1]ОШ. обл.'!D61</f>
        <v>0</v>
      </c>
      <c r="E61" s="23">
        <f>[1]г.Бишкек!E61+'[1]Иссык-Куль обл.'!E61+'[1]Талас обл.'!E63+'[1]Баткен обл.'!E61+'[1]Чуй. обл.'!E61+'[1]Джалал-Абад обл.'!E61+[1]г.Ош!E61+'[1]Нарын обл.'!E61+'[1]ОШ. обл.'!E61</f>
        <v>749</v>
      </c>
      <c r="F61" s="23">
        <f>[1]г.Бишкек!F61+'[1]Иссык-Куль обл.'!F61+'[1]Талас обл.'!F63+'[1]Баткен обл.'!F61+'[1]Чуй. обл.'!F61+'[1]Джалал-Абад обл.'!F61+[1]г.Ош!F61+'[1]Нарын обл.'!F61+'[1]ОШ. обл.'!F61</f>
        <v>0</v>
      </c>
      <c r="G61" s="7">
        <f t="shared" si="7"/>
        <v>250</v>
      </c>
      <c r="H61" s="7" t="e">
        <f t="shared" si="7"/>
        <v>#DIV/0!</v>
      </c>
      <c r="I61" s="23">
        <f>[1]г.Бишкек!I61+'[1]Иссык-Куль обл.'!I61+'[1]Талас обл.'!I63+'[1]Баткен обл.'!I61+'[1]Чуй. обл.'!I61+'[1]Джалал-Абад обл.'!I61+[1]г.Ош!I61+'[1]Нарын обл.'!I61+'[1]ОШ. обл.'!I61</f>
        <v>0</v>
      </c>
      <c r="J61" s="23">
        <f>[1]г.Бишкек!J61+'[1]Иссык-Куль обл.'!J61+'[1]Талас обл.'!J63+'[1]Баткен обл.'!J61+'[1]Чуй. обл.'!J61+'[1]Джалал-Абад обл.'!J61+[1]г.Ош!J61+'[1]Нарын обл.'!J61+'[1]ОШ. обл.'!J61</f>
        <v>0</v>
      </c>
      <c r="K61" s="23">
        <f>[1]г.Бишкек!K61+'[1]Иссык-Куль обл.'!K61+'[1]Талас обл.'!K63+'[1]Баткен обл.'!K61+'[1]Чуй. обл.'!K61+'[1]Джалал-Абад обл.'!K61+[1]г.Ош!K61+'[1]Нарын обл.'!K61+'[1]ОШ. обл.'!K61</f>
        <v>0</v>
      </c>
      <c r="L61" s="23">
        <f>[1]г.Бишкек!L61+'[1]Иссык-Куль обл.'!L61+'[1]Талас обл.'!L63+'[1]Баткен обл.'!L61+'[1]Чуй. обл.'!L61+'[1]Джалал-Абад обл.'!L61+[1]г.Ош!L61+'[1]Нарын обл.'!L61+'[1]ОШ. обл.'!L61</f>
        <v>0</v>
      </c>
      <c r="M61" s="7" t="e">
        <f t="shared" si="8"/>
        <v>#DIV/0!</v>
      </c>
      <c r="N61" s="7" t="e">
        <f t="shared" si="8"/>
        <v>#DIV/0!</v>
      </c>
    </row>
    <row r="62" spans="1:14" ht="33.75">
      <c r="A62" s="21" t="s">
        <v>107</v>
      </c>
      <c r="B62" s="22" t="s">
        <v>108</v>
      </c>
      <c r="C62" s="23">
        <f>[1]г.Бишкек!C62+'[1]Иссык-Куль обл.'!C62+'[1]Талас обл.'!C64+'[1]Баткен обл.'!C62+'[1]Чуй. обл.'!C62+'[1]Джалал-Абад обл.'!C62+[1]г.Ош!C62+'[1]Нарын обл.'!C62+'[1]ОШ. обл.'!C62</f>
        <v>42</v>
      </c>
      <c r="D62" s="23">
        <f>[1]г.Бишкек!D62+'[1]Иссык-Куль обл.'!D62+'[1]Талас обл.'!D64+'[1]Баткен обл.'!D62+'[1]Чуй. обл.'!D62+'[1]Джалал-Абад обл.'!D62+[1]г.Ош!D62+'[1]Нарын обл.'!D62+'[1]ОШ. обл.'!D62</f>
        <v>26</v>
      </c>
      <c r="E62" s="23">
        <f>[1]г.Бишкек!E62+'[1]Иссык-Куль обл.'!E62+'[1]Талас обл.'!E64+'[1]Баткен обл.'!E62+'[1]Чуй. обл.'!E62+'[1]Джалал-Абад обл.'!E62+[1]г.Ош!E62+'[1]Нарын обл.'!E62+'[1]ОШ. обл.'!E62</f>
        <v>104881.22</v>
      </c>
      <c r="F62" s="23">
        <f>[1]г.Бишкек!F62+'[1]Иссык-Куль обл.'!F62+'[1]Талас обл.'!F64+'[1]Баткен обл.'!F62+'[1]Чуй. обл.'!F62+'[1]Джалал-Абад обл.'!F62+[1]г.Ош!F62+'[1]Нарын обл.'!F62+'[1]ОШ. обл.'!F62</f>
        <v>31264.14</v>
      </c>
      <c r="G62" s="7">
        <f t="shared" si="7"/>
        <v>2497</v>
      </c>
      <c r="H62" s="7">
        <f t="shared" si="7"/>
        <v>1202</v>
      </c>
      <c r="I62" s="23">
        <f>[1]г.Бишкек!I62+'[1]Иссык-Куль обл.'!I62+'[1]Талас обл.'!I64+'[1]Баткен обл.'!I62+'[1]Чуй. обл.'!I62+'[1]Джалал-Абад обл.'!I62+[1]г.Ош!I62+'[1]Нарын обл.'!I62+'[1]ОШ. обл.'!I62</f>
        <v>4</v>
      </c>
      <c r="J62" s="23">
        <f>[1]г.Бишкек!J62+'[1]Иссык-Куль обл.'!J62+'[1]Талас обл.'!J64+'[1]Баткен обл.'!J62+'[1]Чуй. обл.'!J62+'[1]Джалал-Абад обл.'!J62+[1]г.Ош!J62+'[1]Нарын обл.'!J62+'[1]ОШ. обл.'!J62</f>
        <v>2</v>
      </c>
      <c r="K62" s="23">
        <f>[1]г.Бишкек!K62+'[1]Иссык-Куль обл.'!K62+'[1]Талас обл.'!K64+'[1]Баткен обл.'!K62+'[1]Чуй. обл.'!K62+'[1]Джалал-Абад обл.'!K62+[1]г.Ош!K62+'[1]Нарын обл.'!K62+'[1]ОШ. обл.'!K62</f>
        <v>9049</v>
      </c>
      <c r="L62" s="23">
        <f>[1]г.Бишкек!L62+'[1]Иссык-Куль обл.'!L62+'[1]Талас обл.'!L64+'[1]Баткен обл.'!L62+'[1]Чуй. обл.'!L62+'[1]Джалал-Абад обл.'!L62+[1]г.Ош!L62+'[1]Нарын обл.'!L62+'[1]ОШ. обл.'!L62</f>
        <v>2717</v>
      </c>
      <c r="M62" s="7">
        <f t="shared" si="8"/>
        <v>2262</v>
      </c>
      <c r="N62" s="7">
        <f t="shared" si="8"/>
        <v>1359</v>
      </c>
    </row>
    <row r="63" spans="1:14" ht="33.75">
      <c r="A63" s="21" t="s">
        <v>109</v>
      </c>
      <c r="B63" s="22" t="s">
        <v>110</v>
      </c>
      <c r="C63" s="23">
        <f>[1]г.Бишкек!C63+'[1]Иссык-Куль обл.'!C63+'[1]Талас обл.'!C65+'[1]Баткен обл.'!C63+'[1]Чуй. обл.'!C63+'[1]Джалал-Абад обл.'!C63+[1]г.Ош!C63+'[1]Нарын обл.'!C63+'[1]ОШ. обл.'!C63</f>
        <v>854</v>
      </c>
      <c r="D63" s="23">
        <f>[1]г.Бишкек!D63+'[1]Иссык-Куль обл.'!D63+'[1]Талас обл.'!D65+'[1]Баткен обл.'!D63+'[1]Чуй. обл.'!D63+'[1]Джалал-Абад обл.'!D63+[1]г.Ош!D63+'[1]Нарын обл.'!D63+'[1]ОШ. обл.'!D63</f>
        <v>258</v>
      </c>
      <c r="E63" s="23">
        <f>[1]г.Бишкек!E63+'[1]Иссык-Куль обл.'!E63+'[1]Талас обл.'!E65+'[1]Баткен обл.'!E63+'[1]Чуй. обл.'!E63+'[1]Джалал-Абад обл.'!E63+[1]г.Ош!E63+'[1]Нарын обл.'!E63+'[1]ОШ. обл.'!E63</f>
        <v>6787992.3099999996</v>
      </c>
      <c r="F63" s="23">
        <f>[1]г.Бишкек!F63+'[1]Иссык-Куль обл.'!F63+'[1]Талас обл.'!F65+'[1]Баткен обл.'!F63+'[1]Чуй. обл.'!F63+'[1]Джалал-Абад обл.'!F63+[1]г.Ош!F63+'[1]Нарын обл.'!F63+'[1]ОШ. обл.'!F63</f>
        <v>794164.89</v>
      </c>
      <c r="G63" s="7">
        <f t="shared" si="7"/>
        <v>7948</v>
      </c>
      <c r="H63" s="7">
        <f t="shared" si="7"/>
        <v>3078</v>
      </c>
      <c r="I63" s="23">
        <f>[1]г.Бишкек!I63+'[1]Иссык-Куль обл.'!I63+'[1]Талас обл.'!I65+'[1]Баткен обл.'!I63+'[1]Чуй. обл.'!I63+'[1]Джалал-Абад обл.'!I63+[1]г.Ош!I63+'[1]Нарын обл.'!I63+'[1]ОШ. обл.'!I63</f>
        <v>157</v>
      </c>
      <c r="J63" s="23">
        <f>[1]г.Бишкек!J63+'[1]Иссык-Куль обл.'!J63+'[1]Талас обл.'!J65+'[1]Баткен обл.'!J63+'[1]Чуй. обл.'!J63+'[1]Джалал-Абад обл.'!J63+[1]г.Ош!J63+'[1]Нарын обл.'!J63+'[1]ОШ. обл.'!J63</f>
        <v>54</v>
      </c>
      <c r="K63" s="23">
        <f>[1]г.Бишкек!K63+'[1]Иссык-Куль обл.'!K63+'[1]Талас обл.'!K65+'[1]Баткен обл.'!K63+'[1]Чуй. обл.'!K63+'[1]Джалал-Абад обл.'!K63+[1]г.Ош!K63+'[1]Нарын обл.'!K63+'[1]ОШ. обл.'!K63</f>
        <v>1378166.77</v>
      </c>
      <c r="L63" s="23">
        <f>[1]г.Бишкек!L63+'[1]Иссык-Куль обл.'!L63+'[1]Талас обл.'!L65+'[1]Баткен обл.'!L63+'[1]Чуй. обл.'!L63+'[1]Джалал-Абад обл.'!L63+[1]г.Ош!L63+'[1]Нарын обл.'!L63+'[1]ОШ. обл.'!L63</f>
        <v>158169.24</v>
      </c>
      <c r="M63" s="7">
        <f t="shared" si="8"/>
        <v>8778</v>
      </c>
      <c r="N63" s="7">
        <f t="shared" si="8"/>
        <v>2929</v>
      </c>
    </row>
    <row r="64" spans="1:14" ht="33.75">
      <c r="A64" s="24" t="s">
        <v>111</v>
      </c>
      <c r="B64" s="28">
        <v>29</v>
      </c>
      <c r="C64" s="6">
        <f>C65+C66+C67</f>
        <v>76</v>
      </c>
      <c r="D64" s="6">
        <f>D65+D66+D67</f>
        <v>15</v>
      </c>
      <c r="E64" s="6">
        <f>E65+E66+E67</f>
        <v>959253</v>
      </c>
      <c r="F64" s="6">
        <f>F65+F66+F67</f>
        <v>70462</v>
      </c>
      <c r="G64" s="7">
        <f t="shared" si="7"/>
        <v>12622</v>
      </c>
      <c r="H64" s="7">
        <f t="shared" si="7"/>
        <v>4697</v>
      </c>
      <c r="I64" s="6">
        <f>I65+I66+I67</f>
        <v>7</v>
      </c>
      <c r="J64" s="6">
        <f>J65+J66+J67</f>
        <v>2</v>
      </c>
      <c r="K64" s="6">
        <f>K65+K66+K67</f>
        <v>58086</v>
      </c>
      <c r="L64" s="6">
        <f>L65+L66+L67</f>
        <v>3595</v>
      </c>
      <c r="M64" s="7">
        <f t="shared" si="8"/>
        <v>8298</v>
      </c>
      <c r="N64" s="7">
        <f t="shared" si="8"/>
        <v>1798</v>
      </c>
    </row>
    <row r="65" spans="1:18">
      <c r="A65" s="25" t="s">
        <v>112</v>
      </c>
      <c r="B65" s="22" t="s">
        <v>113</v>
      </c>
      <c r="C65" s="23">
        <f>[1]г.Бишкек!C65+'[1]Иссык-Куль обл.'!C65+'[1]Талас обл.'!C67+'[1]Баткен обл.'!C65+'[1]Чуй. обл.'!C65+'[1]Джалал-Абад обл.'!C65+[1]г.Ош!C65+'[1]Нарын обл.'!C65+'[1]ОШ. обл.'!C65</f>
        <v>17</v>
      </c>
      <c r="D65" s="23">
        <f>[1]г.Бишкек!D65+'[1]Иссык-Куль обл.'!D65+'[1]Талас обл.'!D67+'[1]Баткен обл.'!D65+'[1]Чуй. обл.'!D65+'[1]Джалал-Абад обл.'!D65+[1]г.Ош!D65+'[1]Нарын обл.'!D65+'[1]ОШ. обл.'!D65</f>
        <v>14</v>
      </c>
      <c r="E65" s="23">
        <f>[1]г.Бишкек!E65+'[1]Иссык-Куль обл.'!E65+'[1]Талас обл.'!E67+'[1]Баткен обл.'!E65+'[1]Чуй. обл.'!E65+'[1]Джалал-Абад обл.'!E65+[1]г.Ош!E65+'[1]Нарын обл.'!E65+'[1]ОШ. обл.'!E65</f>
        <v>79174</v>
      </c>
      <c r="F65" s="23">
        <f>[1]г.Бишкек!F65+'[1]Иссык-Куль обл.'!F65+'[1]Талас обл.'!F67+'[1]Баткен обл.'!F65+'[1]Чуй. обл.'!F65+'[1]Джалал-Абад обл.'!F65+[1]г.Ош!F65+'[1]Нарын обл.'!F65+'[1]ОШ. обл.'!F65</f>
        <v>62540</v>
      </c>
      <c r="G65" s="7">
        <f t="shared" si="7"/>
        <v>4657</v>
      </c>
      <c r="H65" s="7">
        <f t="shared" si="7"/>
        <v>4467</v>
      </c>
      <c r="I65" s="23">
        <f>[1]г.Бишкек!I65+'[1]Иссык-Куль обл.'!I65+'[1]Талас обл.'!I67+'[1]Баткен обл.'!I65+'[1]Чуй. обл.'!I65+'[1]Джалал-Абад обл.'!I65+[1]г.Ош!I65+'[1]Нарын обл.'!I65+'[1]ОШ. обл.'!I65</f>
        <v>2</v>
      </c>
      <c r="J65" s="23">
        <f>[1]г.Бишкек!J65+'[1]Иссык-Куль обл.'!J65+'[1]Талас обл.'!J67+'[1]Баткен обл.'!J65+'[1]Чуй. обл.'!J65+'[1]Джалал-Абад обл.'!J65+[1]г.Ош!J65+'[1]Нарын обл.'!J65+'[1]ОШ. обл.'!J65</f>
        <v>2</v>
      </c>
      <c r="K65" s="23">
        <f>[1]г.Бишкек!K65+'[1]Иссык-Куль обл.'!K65+'[1]Талас обл.'!K67+'[1]Баткен обл.'!K65+'[1]Чуй. обл.'!K65+'[1]Джалал-Абад обл.'!K65+[1]г.Ош!K65+'[1]Нарын обл.'!K65+'[1]ОШ. обл.'!K65</f>
        <v>3595</v>
      </c>
      <c r="L65" s="23">
        <f>[1]г.Бишкек!L65+'[1]Иссык-Куль обл.'!L65+'[1]Талас обл.'!L67+'[1]Баткен обл.'!L65+'[1]Чуй. обл.'!L65+'[1]Джалал-Абад обл.'!L65+[1]г.Ош!L65+'[1]Нарын обл.'!L65+'[1]ОШ. обл.'!L65</f>
        <v>3595</v>
      </c>
      <c r="M65" s="7">
        <f t="shared" si="8"/>
        <v>1798</v>
      </c>
      <c r="N65" s="7">
        <f t="shared" si="8"/>
        <v>1798</v>
      </c>
    </row>
    <row r="66" spans="1:18">
      <c r="A66" s="25" t="s">
        <v>114</v>
      </c>
      <c r="B66" s="22" t="s">
        <v>115</v>
      </c>
      <c r="C66" s="23">
        <f>[1]г.Бишкек!C66+'[1]Иссык-Куль обл.'!C66+'[1]Талас обл.'!C68+'[1]Баткен обл.'!C66+'[1]Чуй. обл.'!C66+'[1]Джалал-Абад обл.'!C66+[1]г.Ош!C66+'[1]Нарын обл.'!C66+'[1]ОШ. обл.'!C66</f>
        <v>19</v>
      </c>
      <c r="D66" s="23">
        <f>[1]г.Бишкек!D66+'[1]Иссык-Куль обл.'!D66+'[1]Талас обл.'!D68+'[1]Баткен обл.'!D66+'[1]Чуй. обл.'!D66+'[1]Джалал-Абад обл.'!D66+[1]г.Ош!D66+'[1]Нарын обл.'!D66+'[1]ОШ. обл.'!D66</f>
        <v>1</v>
      </c>
      <c r="E66" s="23">
        <f>[1]г.Бишкек!E66+'[1]Иссык-Куль обл.'!E66+'[1]Талас обл.'!E68+'[1]Баткен обл.'!E66+'[1]Чуй. обл.'!E66+'[1]Джалал-Абад обл.'!E66+[1]г.Ош!E66+'[1]Нарын обл.'!E66+'[1]ОШ. обл.'!E66</f>
        <v>278112</v>
      </c>
      <c r="F66" s="23">
        <f>[1]г.Бишкек!F66+'[1]Иссык-Куль обл.'!F66+'[1]Талас обл.'!F68+'[1]Баткен обл.'!F66+'[1]Чуй. обл.'!F66+'[1]Джалал-Абад обл.'!F66+[1]г.Ош!F66+'[1]Нарын обл.'!F66+'[1]ОШ. обл.'!F66</f>
        <v>7922</v>
      </c>
      <c r="G66" s="7">
        <f t="shared" si="7"/>
        <v>14637</v>
      </c>
      <c r="H66" s="7">
        <f t="shared" si="7"/>
        <v>7922</v>
      </c>
      <c r="I66" s="23">
        <f>[1]г.Бишкек!I66+'[1]Иссык-Куль обл.'!I66+'[1]Талас обл.'!I68+'[1]Баткен обл.'!I66+'[1]Чуй. обл.'!I66+'[1]Джалал-Абад обл.'!I66+[1]г.Ош!I66+'[1]Нарын обл.'!I66+'[1]ОШ. обл.'!I66</f>
        <v>2</v>
      </c>
      <c r="J66" s="23">
        <f>[1]г.Бишкек!J66+'[1]Иссык-Куль обл.'!J66+'[1]Талас обл.'!J68+'[1]Баткен обл.'!J66+'[1]Чуй. обл.'!J66+'[1]Джалал-Абад обл.'!J66+[1]г.Ош!J66+'[1]Нарын обл.'!J66+'[1]ОШ. обл.'!J66</f>
        <v>0</v>
      </c>
      <c r="K66" s="23">
        <f>[1]г.Бишкек!K66+'[1]Иссык-Куль обл.'!K66+'[1]Талас обл.'!K68+'[1]Баткен обл.'!K66+'[1]Чуй. обл.'!K66+'[1]Джалал-Абад обл.'!K66+[1]г.Ош!K66+'[1]Нарын обл.'!K66+'[1]ОШ. обл.'!K66</f>
        <v>12759</v>
      </c>
      <c r="L66" s="23">
        <f>[1]г.Бишкек!L66+'[1]Иссык-Куль обл.'!L66+'[1]Талас обл.'!L68+'[1]Баткен обл.'!L66+'[1]Чуй. обл.'!L66+'[1]Джалал-Абад обл.'!L66+[1]г.Ош!L66+'[1]Нарын обл.'!L66+'[1]ОШ. обл.'!L66</f>
        <v>0</v>
      </c>
      <c r="M66" s="7">
        <f t="shared" si="8"/>
        <v>6380</v>
      </c>
      <c r="N66" s="7" t="e">
        <f t="shared" si="8"/>
        <v>#DIV/0!</v>
      </c>
    </row>
    <row r="67" spans="1:18" ht="33.75">
      <c r="A67" s="3" t="s">
        <v>116</v>
      </c>
      <c r="B67" s="22" t="s">
        <v>117</v>
      </c>
      <c r="C67" s="23">
        <f>[1]г.Бишкек!C67+'[1]Иссык-Куль обл.'!C67+'[1]Талас обл.'!C69+'[1]Баткен обл.'!C67+'[1]Чуй. обл.'!C67+'[1]Джалал-Абад обл.'!C67+[1]г.Ош!C67+'[1]Нарын обл.'!C67+'[1]ОШ. обл.'!C67</f>
        <v>40</v>
      </c>
      <c r="D67" s="23">
        <f>[1]г.Бишкек!D67+'[1]Иссык-Куль обл.'!D67+'[1]Талас обл.'!D69+'[1]Баткен обл.'!D67+'[1]Чуй. обл.'!D67+'[1]Джалал-Абад обл.'!D67+[1]г.Ош!D67+'[1]Нарын обл.'!D67+'[1]ОШ. обл.'!D67</f>
        <v>0</v>
      </c>
      <c r="E67" s="23">
        <f>[1]г.Бишкек!E67+'[1]Иссык-Куль обл.'!E67+'[1]Талас обл.'!E69+'[1]Баткен обл.'!E67+'[1]Чуй. обл.'!E67+'[1]Джалал-Абад обл.'!E67+[1]г.Ош!E67+'[1]Нарын обл.'!E67+'[1]ОШ. обл.'!E67</f>
        <v>601967</v>
      </c>
      <c r="F67" s="23">
        <f>[1]г.Бишкек!F67+'[1]Иссык-Куль обл.'!F67+'[1]Талас обл.'!F69+'[1]Баткен обл.'!F67+'[1]Чуй. обл.'!F67+'[1]Джалал-Абад обл.'!F67+[1]г.Ош!F67+'[1]Нарын обл.'!F67+'[1]ОШ. обл.'!F67</f>
        <v>0</v>
      </c>
      <c r="G67" s="7">
        <f>ROUND((E67/C67),0)</f>
        <v>15049</v>
      </c>
      <c r="H67" s="7" t="e">
        <f>ROUND((F67/D67),0)</f>
        <v>#DIV/0!</v>
      </c>
      <c r="I67" s="23">
        <f>[1]г.Бишкек!I67+'[1]Иссык-Куль обл.'!I67+'[1]Талас обл.'!I69+'[1]Баткен обл.'!I67+'[1]Чуй. обл.'!I67+'[1]Джалал-Абад обл.'!I67+[1]г.Ош!I67+'[1]Нарын обл.'!I67+'[1]ОШ. обл.'!I67</f>
        <v>3</v>
      </c>
      <c r="J67" s="23">
        <f>[1]г.Бишкек!J67+'[1]Иссык-Куль обл.'!J67+'[1]Талас обл.'!J69+'[1]Баткен обл.'!J67+'[1]Чуй. обл.'!J67+'[1]Джалал-Абад обл.'!J67+[1]г.Ош!J67+'[1]Нарын обл.'!J67+'[1]ОШ. обл.'!J67</f>
        <v>0</v>
      </c>
      <c r="K67" s="23">
        <f>[1]г.Бишкек!K67+'[1]Иссык-Куль обл.'!K67+'[1]Талас обл.'!K69+'[1]Баткен обл.'!K67+'[1]Чуй. обл.'!K67+'[1]Джалал-Абад обл.'!K67+[1]г.Ош!K67+'[1]Нарын обл.'!K67+'[1]ОШ. обл.'!K67</f>
        <v>41732</v>
      </c>
      <c r="L67" s="23">
        <f>[1]г.Бишкек!L67+'[1]Иссык-Куль обл.'!L67+'[1]Талас обл.'!L69+'[1]Баткен обл.'!L67+'[1]Чуй. обл.'!L67+'[1]Джалал-Абад обл.'!L67+[1]г.Ош!L67+'[1]Нарын обл.'!L67+'[1]ОШ. обл.'!L67</f>
        <v>0</v>
      </c>
      <c r="M67" s="7">
        <f>ROUND((K67/I67),0)</f>
        <v>13911</v>
      </c>
      <c r="N67" s="7" t="e">
        <f>ROUND((L67/J67),0)</f>
        <v>#DIV/0!</v>
      </c>
    </row>
    <row r="68" spans="1:18" ht="22.5">
      <c r="A68" s="21" t="s">
        <v>118</v>
      </c>
      <c r="B68" s="22" t="s">
        <v>119</v>
      </c>
      <c r="C68" s="23">
        <f>[1]г.Бишкек!C68+'[1]Иссык-Куль обл.'!C68+'[1]Талас обл.'!C70+'[1]Баткен обл.'!C68+'[1]Чуй. обл.'!C68+'[1]Джалал-Абад обл.'!C68+[1]г.Ош!C68+'[1]Нарын обл.'!C68+'[1]ОШ. обл.'!C68</f>
        <v>1636</v>
      </c>
      <c r="D68" s="23">
        <f>[1]г.Бишкек!D68+'[1]Иссык-Куль обл.'!D68+'[1]Талас обл.'!D70+'[1]Баткен обл.'!D68+'[1]Чуй. обл.'!D68+'[1]Джалал-Абад обл.'!D68+[1]г.Ош!D68+'[1]Нарын обл.'!D68+'[1]ОШ. обл.'!D68</f>
        <v>615</v>
      </c>
      <c r="E68" s="23">
        <f>[1]г.Бишкек!E68+'[1]Иссык-Куль обл.'!E68+'[1]Талас обл.'!E70+'[1]Баткен обл.'!E68+'[1]Чуй. обл.'!E68+'[1]Джалал-Абад обл.'!E68+[1]г.Ош!E68+'[1]Нарын обл.'!E68+'[1]ОШ. обл.'!E68</f>
        <v>39525632</v>
      </c>
      <c r="F68" s="23">
        <f>[1]г.Бишкек!F68+'[1]Иссык-Куль обл.'!F68+'[1]Талас обл.'!F70+'[1]Баткен обл.'!F68+'[1]Чуй. обл.'!F68+'[1]Джалал-Абад обл.'!F68+[1]г.Ош!F68+'[1]Нарын обл.'!F68+'[1]ОШ. обл.'!F68</f>
        <v>12768507</v>
      </c>
      <c r="G68" s="7">
        <f t="shared" si="7"/>
        <v>24160</v>
      </c>
      <c r="H68" s="7">
        <f t="shared" si="7"/>
        <v>20762</v>
      </c>
      <c r="I68" s="23">
        <f>[1]г.Бишкек!I68+'[1]Иссык-Куль обл.'!I68+'[1]Талас обл.'!I70+'[1]Баткен обл.'!I68+'[1]Чуй. обл.'!I68+'[1]Джалал-Абад обл.'!I68+[1]г.Ош!I68+'[1]Нарын обл.'!I68+'[1]ОШ. обл.'!I68</f>
        <v>0</v>
      </c>
      <c r="J68" s="23">
        <f>[1]г.Бишкек!J68+'[1]Иссык-Куль обл.'!J68+'[1]Талас обл.'!J70+'[1]Баткен обл.'!J68+'[1]Чуй. обл.'!J68+'[1]Джалал-Абад обл.'!J68+[1]г.Ош!J68+'[1]Нарын обл.'!J68+'[1]ОШ. обл.'!J68</f>
        <v>0</v>
      </c>
      <c r="K68" s="23">
        <f>[1]г.Бишкек!K68+'[1]Иссык-Куль обл.'!K68+'[1]Талас обл.'!K70+'[1]Баткен обл.'!K68+'[1]Чуй. обл.'!K68+'[1]Джалал-Абад обл.'!K68+[1]г.Ош!K68+'[1]Нарын обл.'!K68+'[1]ОШ. обл.'!K68</f>
        <v>0</v>
      </c>
      <c r="L68" s="23">
        <f>[1]г.Бишкек!L68+'[1]Иссык-Куль обл.'!L68+'[1]Талас обл.'!L70+'[1]Баткен обл.'!L68+'[1]Чуй. обл.'!L68+'[1]Джалал-Абад обл.'!L68+[1]г.Ош!L68+'[1]Нарын обл.'!L68+'[1]ОШ. обл.'!L68</f>
        <v>0</v>
      </c>
      <c r="M68" s="7" t="e">
        <f t="shared" si="8"/>
        <v>#DIV/0!</v>
      </c>
      <c r="N68" s="7" t="e">
        <f t="shared" si="8"/>
        <v>#DIV/0!</v>
      </c>
      <c r="Q68" s="29"/>
      <c r="R68" s="29"/>
    </row>
    <row r="69" spans="1:18" ht="22.5">
      <c r="A69" s="21" t="s">
        <v>120</v>
      </c>
      <c r="B69" s="22" t="s">
        <v>121</v>
      </c>
      <c r="C69" s="30">
        <f>[1]г.Бишкек!C69+'[1]Иссык-Куль обл.'!C69+'[1]Талас обл.'!C71+'[1]Баткен обл.'!C69+'[1]Чуй. обл.'!C69+'[1]Джалал-Абад обл.'!C69+[1]г.Ош!C69+'[1]Нарын обл.'!C69+'[1]ОШ. обл.'!C69</f>
        <v>376166</v>
      </c>
      <c r="D69" s="30">
        <f>[1]г.Бишкек!D69+'[1]Иссык-Куль обл.'!D69+'[1]Талас обл.'!D71+'[1]Баткен обл.'!D69+'[1]Чуй. обл.'!D69+'[1]Джалал-Абад обл.'!D69+[1]г.Ош!D69+'[1]Нарын обл.'!D69+'[1]ОШ. обл.'!D69</f>
        <v>263907</v>
      </c>
      <c r="E69" s="30">
        <f>[1]г.Бишкек!E69+'[1]Иссык-Куль обл.'!E69+'[1]Талас обл.'!E71+'[1]Баткен обл.'!E69+'[1]Чуй. обл.'!E69+'[1]Джалал-Абад обл.'!E69+[1]г.Ош!E69+'[1]Нарын обл.'!E69+'[1]ОШ. обл.'!E69</f>
        <v>2190967559.835</v>
      </c>
      <c r="F69" s="30">
        <f>[1]г.Бишкек!F69+'[1]Иссык-Куль обл.'!F69+'[1]Талас обл.'!F71+'[1]Баткен обл.'!F69+'[1]Чуй. обл.'!F69+'[1]Джалал-Абад обл.'!F69+[1]г.Ош!F69+'[1]Нарын обл.'!F69+'[1]ОШ. обл.'!F69</f>
        <v>1549743631.434</v>
      </c>
      <c r="G69" s="7">
        <f t="shared" si="7"/>
        <v>5824</v>
      </c>
      <c r="H69" s="7">
        <f t="shared" si="7"/>
        <v>5872</v>
      </c>
      <c r="I69" s="23">
        <f>[1]г.Бишкек!I69+'[1]Иссык-Куль обл.'!I69+'[1]Талас обл.'!I71+'[1]Баткен обл.'!I69+'[1]Чуй. обл.'!I69+'[1]Джалал-Абад обл.'!I69+[1]г.Ош!I69+'[1]Нарын обл.'!I69+'[1]ОШ. обл.'!I69</f>
        <v>29124</v>
      </c>
      <c r="J69" s="23">
        <f>[1]г.Бишкек!J69+'[1]Иссык-Куль обл.'!J69+'[1]Талас обл.'!J71+'[1]Баткен обл.'!J69+'[1]Чуй. обл.'!J69+'[1]Джалал-Абад обл.'!J69+[1]г.Ош!J69+'[1]Нарын обл.'!J69+'[1]ОШ. обл.'!J69</f>
        <v>16881</v>
      </c>
      <c r="K69" s="23">
        <f>[1]г.Бишкек!K69+'[1]Иссык-Куль обл.'!K69+'[1]Талас обл.'!K71+'[1]Баткен обл.'!K69+'[1]Чуй. обл.'!K69+'[1]Джалал-Абад обл.'!K69+[1]г.Ош!K69+'[1]Нарын обл.'!K69+'[1]ОШ. обл.'!K69</f>
        <v>84556470.799999997</v>
      </c>
      <c r="L69" s="23">
        <f>[1]г.Бишкек!L69+'[1]Иссык-Куль обл.'!L69+'[1]Талас обл.'!L71+'[1]Баткен обл.'!L69+'[1]Чуй. обл.'!L69+'[1]Джалал-Абад обл.'!L69+[1]г.Ош!L69+'[1]Нарын обл.'!L69+'[1]ОШ. обл.'!L69</f>
        <v>45964225.399999999</v>
      </c>
      <c r="M69" s="7">
        <f t="shared" si="8"/>
        <v>2903</v>
      </c>
      <c r="N69" s="7">
        <f t="shared" si="8"/>
        <v>2723</v>
      </c>
      <c r="O69" s="29"/>
      <c r="P69" s="29"/>
      <c r="Q69" s="29"/>
      <c r="R69" s="29"/>
    </row>
    <row r="70" spans="1:18" ht="22.5">
      <c r="A70" s="9" t="s">
        <v>122</v>
      </c>
      <c r="B70" s="5" t="s">
        <v>123</v>
      </c>
      <c r="C70" s="6">
        <f>C74+C80</f>
        <v>122735</v>
      </c>
      <c r="D70" s="6">
        <f>D74+D80</f>
        <v>57226</v>
      </c>
      <c r="E70" s="6">
        <f>E74+E80</f>
        <v>617085539.77999997</v>
      </c>
      <c r="F70" s="6">
        <f>F74+F80</f>
        <v>286588373.91195005</v>
      </c>
      <c r="G70" s="7">
        <f t="shared" si="7"/>
        <v>5028</v>
      </c>
      <c r="H70" s="7">
        <f t="shared" si="7"/>
        <v>5008</v>
      </c>
      <c r="I70" s="6">
        <f>I74+I80</f>
        <v>9035</v>
      </c>
      <c r="J70" s="6">
        <f>J74+J80</f>
        <v>4160</v>
      </c>
      <c r="K70" s="6">
        <f>K74+K80</f>
        <v>25662681.789999999</v>
      </c>
      <c r="L70" s="6">
        <f>L74+L80</f>
        <v>10777122.76</v>
      </c>
      <c r="M70" s="7">
        <f t="shared" si="8"/>
        <v>2840</v>
      </c>
      <c r="N70" s="7">
        <f t="shared" si="8"/>
        <v>2591</v>
      </c>
      <c r="O70" s="29"/>
      <c r="P70" s="29"/>
      <c r="Q70" s="29"/>
      <c r="R70" s="29"/>
    </row>
    <row r="71" spans="1:18" ht="22.5">
      <c r="A71" s="31" t="s">
        <v>124</v>
      </c>
      <c r="B71" s="5" t="s">
        <v>125</v>
      </c>
      <c r="C71" s="6">
        <f t="shared" ref="C71:F73" si="9">C75+C81</f>
        <v>10988</v>
      </c>
      <c r="D71" s="6">
        <f t="shared" si="9"/>
        <v>4501</v>
      </c>
      <c r="E71" s="6">
        <f t="shared" si="9"/>
        <v>74021594.579999998</v>
      </c>
      <c r="F71" s="6">
        <f t="shared" si="9"/>
        <v>30543376.576949999</v>
      </c>
      <c r="G71" s="7">
        <f t="shared" si="7"/>
        <v>6737</v>
      </c>
      <c r="H71" s="7">
        <f t="shared" si="7"/>
        <v>6786</v>
      </c>
      <c r="I71" s="6">
        <f t="shared" ref="I71:L73" si="10">I75+I81</f>
        <v>873</v>
      </c>
      <c r="J71" s="6">
        <f t="shared" si="10"/>
        <v>305</v>
      </c>
      <c r="K71" s="6">
        <f t="shared" si="10"/>
        <v>4665985.1099999994</v>
      </c>
      <c r="L71" s="6">
        <f t="shared" si="10"/>
        <v>1601631.42</v>
      </c>
      <c r="M71" s="7">
        <f t="shared" si="8"/>
        <v>5345</v>
      </c>
      <c r="N71" s="7">
        <f t="shared" si="8"/>
        <v>5251</v>
      </c>
      <c r="R71" s="29"/>
    </row>
    <row r="72" spans="1:18">
      <c r="A72" s="32" t="s">
        <v>126</v>
      </c>
      <c r="B72" s="5" t="s">
        <v>127</v>
      </c>
      <c r="C72" s="6">
        <f t="shared" si="9"/>
        <v>90646</v>
      </c>
      <c r="D72" s="6">
        <f t="shared" si="9"/>
        <v>44297</v>
      </c>
      <c r="E72" s="6">
        <f t="shared" si="9"/>
        <v>478670273.24000001</v>
      </c>
      <c r="F72" s="6">
        <f t="shared" si="9"/>
        <v>231327109.505</v>
      </c>
      <c r="G72" s="7">
        <f t="shared" si="7"/>
        <v>5281</v>
      </c>
      <c r="H72" s="7">
        <f t="shared" si="7"/>
        <v>5222</v>
      </c>
      <c r="I72" s="6">
        <f t="shared" si="10"/>
        <v>6787</v>
      </c>
      <c r="J72" s="6">
        <f t="shared" si="10"/>
        <v>3178</v>
      </c>
      <c r="K72" s="6">
        <f t="shared" si="10"/>
        <v>19091726.449999999</v>
      </c>
      <c r="L72" s="6">
        <f t="shared" si="10"/>
        <v>8249975.1199999992</v>
      </c>
      <c r="M72" s="7">
        <f t="shared" si="8"/>
        <v>2813</v>
      </c>
      <c r="N72" s="7">
        <f t="shared" si="8"/>
        <v>2596</v>
      </c>
    </row>
    <row r="73" spans="1:18">
      <c r="A73" s="32" t="s">
        <v>128</v>
      </c>
      <c r="B73" s="5" t="s">
        <v>129</v>
      </c>
      <c r="C73" s="6">
        <f t="shared" si="9"/>
        <v>21101</v>
      </c>
      <c r="D73" s="6">
        <f t="shared" si="9"/>
        <v>8428</v>
      </c>
      <c r="E73" s="6">
        <f t="shared" si="9"/>
        <v>64393671.959999993</v>
      </c>
      <c r="F73" s="6">
        <f t="shared" si="9"/>
        <v>24717887.829999998</v>
      </c>
      <c r="G73" s="7">
        <f t="shared" si="7"/>
        <v>3052</v>
      </c>
      <c r="H73" s="7">
        <f t="shared" si="7"/>
        <v>2933</v>
      </c>
      <c r="I73" s="6">
        <f t="shared" si="10"/>
        <v>1375</v>
      </c>
      <c r="J73" s="6">
        <f t="shared" si="10"/>
        <v>677</v>
      </c>
      <c r="K73" s="6">
        <f t="shared" si="10"/>
        <v>1904970.23</v>
      </c>
      <c r="L73" s="6">
        <f t="shared" si="10"/>
        <v>925516.22</v>
      </c>
      <c r="M73" s="7">
        <f t="shared" si="8"/>
        <v>1385</v>
      </c>
      <c r="N73" s="7">
        <f t="shared" si="8"/>
        <v>1367</v>
      </c>
    </row>
    <row r="74" spans="1:18" ht="45">
      <c r="A74" s="24" t="s">
        <v>130</v>
      </c>
      <c r="B74" s="5" t="s">
        <v>131</v>
      </c>
      <c r="C74" s="6">
        <f>C75+C76+C77</f>
        <v>590</v>
      </c>
      <c r="D74" s="6">
        <f>D75+D76+D77</f>
        <v>81</v>
      </c>
      <c r="E74" s="6">
        <f>E75+E76+E77</f>
        <v>3421934.63</v>
      </c>
      <c r="F74" s="6">
        <f>F75+F76+F77</f>
        <v>493187.22</v>
      </c>
      <c r="G74" s="7">
        <f t="shared" si="7"/>
        <v>5800</v>
      </c>
      <c r="H74" s="7">
        <f t="shared" si="7"/>
        <v>6089</v>
      </c>
      <c r="I74" s="6">
        <f>I75+I76+I77</f>
        <v>0</v>
      </c>
      <c r="J74" s="6">
        <f>J75+J76+J77</f>
        <v>0</v>
      </c>
      <c r="K74" s="6">
        <f>K75+K76+K77</f>
        <v>0</v>
      </c>
      <c r="L74" s="6">
        <f>L75+L76+L77</f>
        <v>0</v>
      </c>
      <c r="M74" s="7" t="e">
        <f t="shared" si="8"/>
        <v>#DIV/0!</v>
      </c>
      <c r="N74" s="7" t="e">
        <f t="shared" si="8"/>
        <v>#DIV/0!</v>
      </c>
    </row>
    <row r="75" spans="1:18">
      <c r="A75" s="1" t="s">
        <v>132</v>
      </c>
      <c r="B75" s="22" t="s">
        <v>133</v>
      </c>
      <c r="C75" s="23">
        <f>[1]г.Бишкек!C75+'[1]Иссык-Куль обл.'!C75+'[1]Талас обл.'!C77+'[1]Баткен обл.'!C75+'[1]Чуй. обл.'!C75+'[1]Джалал-Абад обл.'!C75+[1]г.Ош!C75+'[1]Нарын обл.'!C75+'[1]ОШ. обл.'!C75</f>
        <v>32</v>
      </c>
      <c r="D75" s="23">
        <f>[1]г.Бишкек!D75+'[1]Иссык-Куль обл.'!D75+'[1]Талас обл.'!D77+'[1]Баткен обл.'!D75+'[1]Чуй. обл.'!D75+'[1]Джалал-Абад обл.'!D75+[1]г.Ош!D75+'[1]Нарын обл.'!D75+'[1]ОШ. обл.'!D75</f>
        <v>7</v>
      </c>
      <c r="E75" s="23">
        <f>[1]г.Бишкек!E75+'[1]Иссык-Куль обл.'!E75+'[1]Талас обл.'!E77+'[1]Баткен обл.'!E75+'[1]Чуй. обл.'!E75+'[1]Джалал-Абад обл.'!E75+[1]г.Ош!E75+'[1]Нарын обл.'!E75+'[1]ОШ. обл.'!E75</f>
        <v>249922.75</v>
      </c>
      <c r="F75" s="23">
        <f>[1]г.Бишкек!F75+'[1]Иссык-Куль обл.'!F75+'[1]Талас обл.'!F77+'[1]Баткен обл.'!F75+'[1]Чуй. обл.'!F75+'[1]Джалал-Абад обл.'!F75+[1]г.Ош!F75+'[1]Нарын обл.'!F75+'[1]ОШ. обл.'!F75</f>
        <v>52613</v>
      </c>
      <c r="G75" s="7">
        <f t="shared" si="7"/>
        <v>7810</v>
      </c>
      <c r="H75" s="7">
        <f t="shared" si="7"/>
        <v>7516</v>
      </c>
      <c r="I75" s="23">
        <f>[1]г.Бишкек!I75+'[1]Иссык-Куль обл.'!I75+'[1]Талас обл.'!I77+'[1]Баткен обл.'!I75+'[1]Чуй. обл.'!I75+'[1]Джалал-Абад обл.'!I75+[1]г.Ош!I75+'[1]Нарын обл.'!I75+'[1]ОШ. обл.'!I75</f>
        <v>0</v>
      </c>
      <c r="J75" s="23">
        <f>[1]г.Бишкек!J75+'[1]Иссык-Куль обл.'!J75+'[1]Талас обл.'!J77+'[1]Баткен обл.'!J75+'[1]Чуй. обл.'!J75+'[1]Джалал-Абад обл.'!J75+[1]г.Ош!J75+'[1]Нарын обл.'!J75+'[1]ОШ. обл.'!J75</f>
        <v>0</v>
      </c>
      <c r="K75" s="23">
        <f>[1]г.Бишкек!K75+'[1]Иссык-Куль обл.'!K75+'[1]Талас обл.'!K77+'[1]Баткен обл.'!K75+'[1]Чуй. обл.'!K75+'[1]Джалал-Абад обл.'!K75+[1]г.Ош!K75+'[1]Нарын обл.'!K75+'[1]ОШ. обл.'!K75</f>
        <v>0</v>
      </c>
      <c r="L75" s="23">
        <f>[1]г.Бишкек!L75+'[1]Иссык-Куль обл.'!L75+'[1]Талас обл.'!L77+'[1]Баткен обл.'!L75+'[1]Чуй. обл.'!L75+'[1]Джалал-Абад обл.'!L75+[1]г.Ош!L75+'[1]Нарын обл.'!L75+'[1]ОШ. обл.'!L75</f>
        <v>0</v>
      </c>
      <c r="M75" s="7" t="e">
        <f t="shared" si="8"/>
        <v>#DIV/0!</v>
      </c>
      <c r="N75" s="7" t="e">
        <f t="shared" si="8"/>
        <v>#DIV/0!</v>
      </c>
    </row>
    <row r="76" spans="1:18">
      <c r="A76" s="33" t="s">
        <v>134</v>
      </c>
      <c r="B76" s="22" t="s">
        <v>135</v>
      </c>
      <c r="C76" s="23">
        <f>[1]г.Бишкек!C76+'[1]Иссык-Куль обл.'!C76+'[1]Талас обл.'!C78+'[1]Баткен обл.'!C76+'[1]Чуй. обл.'!C76+'[1]Джалал-Абад обл.'!C76+[1]г.Ош!C76+'[1]Нарын обл.'!C76+'[1]ОШ. обл.'!C76</f>
        <v>256</v>
      </c>
      <c r="D76" s="23">
        <f>[1]г.Бишкек!D76+'[1]Иссык-Куль обл.'!D76+'[1]Талас обл.'!D78+'[1]Баткен обл.'!D76+'[1]Чуй. обл.'!D76+'[1]Джалал-Абад обл.'!D76+[1]г.Ош!D76+'[1]Нарын обл.'!D76+'[1]ОШ. обл.'!D76</f>
        <v>38</v>
      </c>
      <c r="E76" s="23">
        <f>[1]г.Бишкек!E76+'[1]Иссык-Куль обл.'!E76+'[1]Талас обл.'!E78+'[1]Баткен обл.'!E76+'[1]Чуй. обл.'!E76+'[1]Джалал-Абад обл.'!E76+[1]г.Ош!E76+'[1]Нарын обл.'!E76+'[1]ОШ. обл.'!E76</f>
        <v>1852408.8</v>
      </c>
      <c r="F76" s="23">
        <f>[1]г.Бишкек!F76+'[1]Иссык-Куль обл.'!F76+'[1]Талас обл.'!F78+'[1]Баткен обл.'!F76+'[1]Чуй. обл.'!F76+'[1]Джалал-Абад обл.'!F76+[1]г.Ош!F76+'[1]Нарын обл.'!F76+'[1]ОШ. обл.'!F76</f>
        <v>279326</v>
      </c>
      <c r="G76" s="7">
        <f t="shared" si="7"/>
        <v>7236</v>
      </c>
      <c r="H76" s="7">
        <f t="shared" si="7"/>
        <v>7351</v>
      </c>
      <c r="I76" s="23">
        <f>[1]г.Бишкек!I76+'[1]Иссык-Куль обл.'!I76+'[1]Талас обл.'!I78+'[1]Баткен обл.'!I76+'[1]Чуй. обл.'!I76+'[1]Джалал-Абад обл.'!I76+[1]г.Ош!I76+'[1]Нарын обл.'!I76+'[1]ОШ. обл.'!I76</f>
        <v>0</v>
      </c>
      <c r="J76" s="23">
        <f>[1]г.Бишкек!J76+'[1]Иссык-Куль обл.'!J76+'[1]Талас обл.'!J78+'[1]Баткен обл.'!J76+'[1]Чуй. обл.'!J76+'[1]Джалал-Абад обл.'!J76+[1]г.Ош!J76+'[1]Нарын обл.'!J76+'[1]ОШ. обл.'!J76</f>
        <v>0</v>
      </c>
      <c r="K76" s="23">
        <f>[1]г.Бишкек!K76+'[1]Иссык-Куль обл.'!K76+'[1]Талас обл.'!K78+'[1]Баткен обл.'!K76+'[1]Чуй. обл.'!K76+'[1]Джалал-Абад обл.'!K76+[1]г.Ош!K76+'[1]Нарын обл.'!K76+'[1]ОШ. обл.'!K76</f>
        <v>0</v>
      </c>
      <c r="L76" s="23">
        <f>[1]г.Бишкек!L76+'[1]Иссык-Куль обл.'!L76+'[1]Талас обл.'!L78+'[1]Баткен обл.'!L76+'[1]Чуй. обл.'!L76+'[1]Джалал-Абад обл.'!L76+[1]г.Ош!L76+'[1]Нарын обл.'!L76+'[1]ОШ. обл.'!L76</f>
        <v>0</v>
      </c>
      <c r="M76" s="7" t="e">
        <f t="shared" si="8"/>
        <v>#DIV/0!</v>
      </c>
      <c r="N76" s="7" t="e">
        <f t="shared" si="8"/>
        <v>#DIV/0!</v>
      </c>
    </row>
    <row r="77" spans="1:18">
      <c r="A77" s="33" t="s">
        <v>136</v>
      </c>
      <c r="B77" s="22" t="s">
        <v>137</v>
      </c>
      <c r="C77" s="23">
        <f>[1]г.Бишкек!C77+'[1]Иссык-Куль обл.'!C77+'[1]Талас обл.'!C79+'[1]Баткен обл.'!C77+'[1]Чуй. обл.'!C77+'[1]Джалал-Абад обл.'!C77+[1]г.Ош!C77+'[1]Нарын обл.'!C77+'[1]ОШ. обл.'!C77</f>
        <v>302</v>
      </c>
      <c r="D77" s="23">
        <f>[1]г.Бишкек!D77+'[1]Иссык-Куль обл.'!D77+'[1]Талас обл.'!D79+'[1]Баткен обл.'!D77+'[1]Чуй. обл.'!D77+'[1]Джалал-Абад обл.'!D77+[1]г.Ош!D77+'[1]Нарын обл.'!D77+'[1]ОШ. обл.'!D77</f>
        <v>36</v>
      </c>
      <c r="E77" s="23">
        <f>[1]г.Бишкек!E77+'[1]Иссык-Куль обл.'!E77+'[1]Талас обл.'!E79+'[1]Баткен обл.'!E77+'[1]Чуй. обл.'!E77+'[1]Джалал-Абад обл.'!E77+[1]г.Ош!E77+'[1]Нарын обл.'!E77+'[1]ОШ. обл.'!E77</f>
        <v>1319603.08</v>
      </c>
      <c r="F77" s="23">
        <f>[1]г.Бишкек!F77+'[1]Иссык-Куль обл.'!F77+'[1]Талас обл.'!F79+'[1]Баткен обл.'!F77+'[1]Чуй. обл.'!F77+'[1]Джалал-Абад обл.'!F77+[1]г.Ош!F77+'[1]Нарын обл.'!F77+'[1]ОШ. обл.'!F77</f>
        <v>161248.22</v>
      </c>
      <c r="G77" s="7">
        <f t="shared" si="7"/>
        <v>4370</v>
      </c>
      <c r="H77" s="7">
        <f t="shared" si="7"/>
        <v>4479</v>
      </c>
      <c r="I77" s="23">
        <f>[1]г.Бишкек!I77+'[1]Иссык-Куль обл.'!I77+'[1]Талас обл.'!I79+'[1]Баткен обл.'!I77+'[1]Чуй. обл.'!I77+'[1]Джалал-Абад обл.'!I77+[1]г.Ош!I77+'[1]Нарын обл.'!I77+'[1]ОШ. обл.'!I77</f>
        <v>0</v>
      </c>
      <c r="J77" s="23">
        <f>[1]г.Бишкек!J77+'[1]Иссык-Куль обл.'!J77+'[1]Талас обл.'!J79+'[1]Баткен обл.'!J77+'[1]Чуй. обл.'!J77+'[1]Джалал-Абад обл.'!J77+[1]г.Ош!J77+'[1]Нарын обл.'!J77+'[1]ОШ. обл.'!J77</f>
        <v>0</v>
      </c>
      <c r="K77" s="23">
        <f>[1]г.Бишкек!K77+'[1]Иссык-Куль обл.'!K77+'[1]Талас обл.'!K79+'[1]Баткен обл.'!K77+'[1]Чуй. обл.'!K77+'[1]Джалал-Абад обл.'!K77+[1]г.Ош!K77+'[1]Нарын обл.'!K77+'[1]ОШ. обл.'!K77</f>
        <v>0</v>
      </c>
      <c r="L77" s="23">
        <f>[1]г.Бишкек!L77+'[1]Иссык-Куль обл.'!L77+'[1]Талас обл.'!L79+'[1]Баткен обл.'!L77+'[1]Чуй. обл.'!L77+'[1]Джалал-Абад обл.'!L77+[1]г.Ош!L77+'[1]Нарын обл.'!L77+'[1]ОШ. обл.'!L77</f>
        <v>0</v>
      </c>
      <c r="M77" s="7" t="e">
        <f>ROUND((K77/I77),0)</f>
        <v>#DIV/0!</v>
      </c>
      <c r="N77" s="7" t="e">
        <f>ROUND((L77/J77),0)</f>
        <v>#DIV/0!</v>
      </c>
    </row>
    <row r="78" spans="1:18">
      <c r="A78" s="10" t="s">
        <v>138</v>
      </c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7"/>
    </row>
    <row r="79" spans="1:18" ht="22.5">
      <c r="A79" s="3" t="s">
        <v>139</v>
      </c>
      <c r="B79" s="22" t="s">
        <v>140</v>
      </c>
      <c r="C79" s="23">
        <f>[1]г.Бишкек!C79+'[1]Иссык-Куль обл.'!C79+'[1]Талас обл.'!C81+'[1]Баткен обл.'!C79+'[1]Чуй. обл.'!C79+'[1]Джалал-Абад обл.'!C79+[1]г.Ош!C79+'[1]Нарын обл.'!C79+'[1]ОШ. обл.'!C79</f>
        <v>57</v>
      </c>
      <c r="D79" s="23">
        <f>[1]г.Бишкек!D79+'[1]Иссык-Куль обл.'!D79+'[1]Талас обл.'!D81+'[1]Баткен обл.'!D79+'[1]Чуй. обл.'!D79+'[1]Джалал-Абад обл.'!D79+[1]г.Ош!D79+'[1]Нарын обл.'!D79+'[1]ОШ. обл.'!D79</f>
        <v>1</v>
      </c>
      <c r="E79" s="23">
        <f>[1]г.Бишкек!E79+'[1]Иссык-Куль обл.'!E79+'[1]Талас обл.'!E81+'[1]Баткен обл.'!E79+'[1]Чуй. обл.'!E79+'[1]Джалал-Абад обл.'!E79+[1]г.Ош!E79+'[1]Нарын обл.'!E79+'[1]ОШ. обл.'!E79</f>
        <v>449874</v>
      </c>
      <c r="F79" s="23">
        <f>[1]г.Бишкек!F79+'[1]Иссык-Куль обл.'!F79+'[1]Талас обл.'!F81+'[1]Баткен обл.'!F79+'[1]Чуй. обл.'!F79+'[1]Джалал-Абад обл.'!F79+[1]г.Ош!F79+'[1]Нарын обл.'!F79+'[1]ОШ. обл.'!F79</f>
        <v>9909</v>
      </c>
      <c r="G79" s="7">
        <f t="shared" ref="G79:H91" si="11">ROUND((E79/C79),0)</f>
        <v>7893</v>
      </c>
      <c r="H79" s="7">
        <f t="shared" si="11"/>
        <v>9909</v>
      </c>
      <c r="I79" s="23">
        <f>[1]г.Бишкек!I79+'[1]Иссык-Куль обл.'!I79+'[1]Талас обл.'!I81+'[1]Баткен обл.'!I79+'[1]Чуй. обл.'!I79+'[1]Джалал-Абад обл.'!I79+[1]г.Ош!I79+'[1]Нарын обл.'!I79+'[1]ОШ. обл.'!I79</f>
        <v>0</v>
      </c>
      <c r="J79" s="23">
        <f>[1]г.Бишкек!J79+'[1]Иссык-Куль обл.'!J79+'[1]Талас обл.'!J81+'[1]Баткен обл.'!J79+'[1]Чуй. обл.'!J79+'[1]Джалал-Абад обл.'!J79+[1]г.Ош!J79+'[1]Нарын обл.'!J79+'[1]ОШ. обл.'!J79</f>
        <v>0</v>
      </c>
      <c r="K79" s="23">
        <f>[1]г.Бишкек!K79+'[1]Иссык-Куль обл.'!K79+'[1]Талас обл.'!K81+'[1]Баткен обл.'!K79+'[1]Чуй. обл.'!K79+'[1]Джалал-Абад обл.'!K79+[1]г.Ош!K79+'[1]Нарын обл.'!K79+'[1]ОШ. обл.'!K79</f>
        <v>0</v>
      </c>
      <c r="L79" s="23">
        <f>[1]г.Бишкек!L79+'[1]Иссык-Куль обл.'!L79+'[1]Талас обл.'!L81+'[1]Баткен обл.'!L79+'[1]Чуй. обл.'!L79+'[1]Джалал-Абад обл.'!L79+[1]г.Ош!L79+'[1]Нарын обл.'!L79+'[1]ОШ. обл.'!L79</f>
        <v>0</v>
      </c>
      <c r="M79" s="7" t="e">
        <f t="shared" ref="M79:N91" si="12">ROUND((K79/I79),0)</f>
        <v>#DIV/0!</v>
      </c>
      <c r="N79" s="7" t="e">
        <f t="shared" si="12"/>
        <v>#DIV/0!</v>
      </c>
    </row>
    <row r="80" spans="1:18" ht="33.75">
      <c r="A80" s="24" t="s">
        <v>141</v>
      </c>
      <c r="B80" s="28">
        <v>35</v>
      </c>
      <c r="C80" s="28">
        <f>C81+C82+C83</f>
        <v>122145</v>
      </c>
      <c r="D80" s="28">
        <f>D81+D82+D83</f>
        <v>57145</v>
      </c>
      <c r="E80" s="34">
        <f>E81+E82+E83</f>
        <v>613663605.14999998</v>
      </c>
      <c r="F80" s="28">
        <f>F81+F82+F83</f>
        <v>286095186.69195002</v>
      </c>
      <c r="G80" s="7">
        <f t="shared" si="11"/>
        <v>5024</v>
      </c>
      <c r="H80" s="7">
        <f t="shared" si="11"/>
        <v>5006</v>
      </c>
      <c r="I80" s="28">
        <f>I81+I82+I83</f>
        <v>9035</v>
      </c>
      <c r="J80" s="28">
        <f>J81+J82+J83</f>
        <v>4160</v>
      </c>
      <c r="K80" s="28">
        <f>K81+K82+K83</f>
        <v>25662681.789999999</v>
      </c>
      <c r="L80" s="28">
        <f>L81+L82+L83</f>
        <v>10777122.76</v>
      </c>
      <c r="M80" s="7">
        <f t="shared" si="12"/>
        <v>2840</v>
      </c>
      <c r="N80" s="7">
        <f t="shared" si="12"/>
        <v>2591</v>
      </c>
    </row>
    <row r="81" spans="1:16">
      <c r="A81" s="25" t="s">
        <v>142</v>
      </c>
      <c r="B81" s="22" t="s">
        <v>143</v>
      </c>
      <c r="C81" s="23">
        <f>[1]г.Бишкек!C81+'[1]Иссык-Куль обл.'!C81+'[1]Талас обл.'!C83+'[1]Баткен обл.'!C81+'[1]Чуй. обл.'!C81+'[1]Джалал-Абад обл.'!C81+[1]г.Ош!C81+'[1]Нарын обл.'!C81+'[1]ОШ. обл.'!C81</f>
        <v>10956</v>
      </c>
      <c r="D81" s="23">
        <f>[1]г.Бишкек!D81+'[1]Иссык-Куль обл.'!D81+'[1]Талас обл.'!D83+'[1]Баткен обл.'!D81+'[1]Чуй. обл.'!D81+'[1]Джалал-Абад обл.'!D81+[1]г.Ош!D81+'[1]Нарын обл.'!D81+'[1]ОШ. обл.'!D81</f>
        <v>4494</v>
      </c>
      <c r="E81" s="23">
        <f>[1]г.Бишкек!E81+'[1]Иссык-Куль обл.'!E81+'[1]Талас обл.'!E83+'[1]Баткен обл.'!E81+'[1]Чуй. обл.'!E81+'[1]Джалал-Абад обл.'!E81+[1]г.Ош!E81+'[1]Нарын обл.'!E81+'[1]ОШ. обл.'!E81</f>
        <v>73771671.829999998</v>
      </c>
      <c r="F81" s="23">
        <f>[1]г.Бишкек!F81+'[1]Иссык-Куль обл.'!F81+'[1]Талас обл.'!F83+'[1]Баткен обл.'!F81+'[1]Чуй. обл.'!F81+'[1]Джалал-Абад обл.'!F81+[1]г.Ош!F81+'[1]Нарын обл.'!F81+'[1]ОШ. обл.'!F81</f>
        <v>30490763.576949999</v>
      </c>
      <c r="G81" s="7">
        <f t="shared" si="11"/>
        <v>6733</v>
      </c>
      <c r="H81" s="7">
        <f t="shared" si="11"/>
        <v>6785</v>
      </c>
      <c r="I81" s="23">
        <f>[1]г.Бишкек!I81+'[1]Иссык-Куль обл.'!I81+'[1]Талас обл.'!I83+'[1]Баткен обл.'!I81+'[1]Чуй. обл.'!I81+'[1]Джалал-Абад обл.'!I81+[1]г.Ош!I81+'[1]Нарын обл.'!I81+'[1]ОШ. обл.'!I81</f>
        <v>873</v>
      </c>
      <c r="J81" s="23">
        <f>[1]г.Бишкек!J81+'[1]Иссык-Куль обл.'!J81+'[1]Талас обл.'!J83+'[1]Баткен обл.'!J81+'[1]Чуй. обл.'!J81+'[1]Джалал-Абад обл.'!J81+[1]г.Ош!J81+'[1]Нарын обл.'!J81+'[1]ОШ. обл.'!J81</f>
        <v>305</v>
      </c>
      <c r="K81" s="23">
        <f>[1]г.Бишкек!K81+'[1]Иссык-Куль обл.'!K81+'[1]Талас обл.'!K83+'[1]Баткен обл.'!K81+'[1]Чуй. обл.'!K81+'[1]Джалал-Абад обл.'!K81+[1]г.Ош!K81+'[1]Нарын обл.'!K81+'[1]ОШ. обл.'!K81</f>
        <v>4665985.1099999994</v>
      </c>
      <c r="L81" s="23">
        <f>[1]г.Бишкек!L81+'[1]Иссык-Куль обл.'!L81+'[1]Талас обл.'!L83+'[1]Баткен обл.'!L81+'[1]Чуй. обл.'!L81+'[1]Джалал-Абад обл.'!L81+[1]г.Ош!L81+'[1]Нарын обл.'!L81+'[1]ОШ. обл.'!L81</f>
        <v>1601631.42</v>
      </c>
      <c r="M81" s="7">
        <f t="shared" si="12"/>
        <v>5345</v>
      </c>
      <c r="N81" s="7">
        <f t="shared" si="12"/>
        <v>5251</v>
      </c>
    </row>
    <row r="82" spans="1:16">
      <c r="A82" s="25" t="s">
        <v>144</v>
      </c>
      <c r="B82" s="22" t="s">
        <v>145</v>
      </c>
      <c r="C82" s="23">
        <f>[1]г.Бишкек!C82+'[1]Иссык-Куль обл.'!C82+'[1]Талас обл.'!C84+'[1]Баткен обл.'!C82+'[1]Чуй. обл.'!C82+'[1]Джалал-Абад обл.'!C82+[1]г.Ош!C82+'[1]Нарын обл.'!C82+'[1]ОШ. обл.'!C82</f>
        <v>90390</v>
      </c>
      <c r="D82" s="23">
        <f>[1]г.Бишкек!D82+'[1]Иссык-Куль обл.'!D82+'[1]Талас обл.'!D84+'[1]Баткен обл.'!D82+'[1]Чуй. обл.'!D82+'[1]Джалал-Абад обл.'!D82+[1]г.Ош!D82+'[1]Нарын обл.'!D82+'[1]ОШ. обл.'!D82</f>
        <v>44259</v>
      </c>
      <c r="E82" s="23">
        <f>[1]г.Бишкек!E82+'[1]Иссык-Куль обл.'!E82+'[1]Талас обл.'!E84+'[1]Баткен обл.'!E82+'[1]Чуй. обл.'!E82+'[1]Джалал-Абад обл.'!E82+[1]г.Ош!E82+'[1]Нарын обл.'!E82+'[1]ОШ. обл.'!E82</f>
        <v>476817864.44</v>
      </c>
      <c r="F82" s="23">
        <f>[1]г.Бишкек!F82+'[1]Иссык-Куль обл.'!F82+'[1]Талас обл.'!F84+'[1]Баткен обл.'!F82+'[1]Чуй. обл.'!F82+'[1]Джалал-Абад обл.'!F82+[1]г.Ош!F82+'[1]Нарын обл.'!F82+'[1]ОШ. обл.'!F82</f>
        <v>231047783.505</v>
      </c>
      <c r="G82" s="7">
        <f t="shared" si="11"/>
        <v>5275</v>
      </c>
      <c r="H82" s="7">
        <f t="shared" si="11"/>
        <v>5220</v>
      </c>
      <c r="I82" s="23">
        <f>[1]г.Бишкек!I82+'[1]Иссык-Куль обл.'!I82+'[1]Талас обл.'!I84+'[1]Баткен обл.'!I82+'[1]Чуй. обл.'!I82+'[1]Джалал-Абад обл.'!I82+[1]г.Ош!I82+'[1]Нарын обл.'!I82+'[1]ОШ. обл.'!I82</f>
        <v>6787</v>
      </c>
      <c r="J82" s="23">
        <f>[1]г.Бишкек!J82+'[1]Иссык-Куль обл.'!J82+'[1]Талас обл.'!J84+'[1]Баткен обл.'!J82+'[1]Чуй. обл.'!J82+'[1]Джалал-Абад обл.'!J82+[1]г.Ош!J82+'[1]Нарын обл.'!J82+'[1]ОШ. обл.'!J82</f>
        <v>3178</v>
      </c>
      <c r="K82" s="23">
        <f>[1]г.Бишкек!K82+'[1]Иссык-Куль обл.'!K82+'[1]Талас обл.'!K84+'[1]Баткен обл.'!K82+'[1]Чуй. обл.'!K82+'[1]Джалал-Абад обл.'!K82+[1]г.Ош!K82+'[1]Нарын обл.'!K82+'[1]ОШ. обл.'!K82</f>
        <v>19091726.449999999</v>
      </c>
      <c r="L82" s="23">
        <f>[1]г.Бишкек!L82+'[1]Иссык-Куль обл.'!L82+'[1]Талас обл.'!L84+'[1]Баткен обл.'!L82+'[1]Чуй. обл.'!L82+'[1]Джалал-Абад обл.'!L82+[1]г.Ош!L82+'[1]Нарын обл.'!L82+'[1]ОШ. обл.'!L82</f>
        <v>8249975.1199999992</v>
      </c>
      <c r="M82" s="7">
        <f t="shared" si="12"/>
        <v>2813</v>
      </c>
      <c r="N82" s="7">
        <f t="shared" si="12"/>
        <v>2596</v>
      </c>
    </row>
    <row r="83" spans="1:16">
      <c r="A83" s="25" t="s">
        <v>146</v>
      </c>
      <c r="B83" s="22" t="s">
        <v>147</v>
      </c>
      <c r="C83" s="23">
        <f>[1]г.Бишкек!C83+'[1]Иссык-Куль обл.'!C83+'[1]Талас обл.'!C85+'[1]Баткен обл.'!C83+'[1]Чуй. обл.'!C83+'[1]Джалал-Абад обл.'!C83+[1]г.Ош!C83+'[1]Нарын обл.'!C83+'[1]ОШ. обл.'!C83</f>
        <v>20799</v>
      </c>
      <c r="D83" s="23">
        <f>[1]г.Бишкек!D83+'[1]Иссык-Куль обл.'!D83+'[1]Талас обл.'!D85+'[1]Баткен обл.'!D83+'[1]Чуй. обл.'!D83+'[1]Джалал-Абад обл.'!D83+[1]г.Ош!D83+'[1]Нарын обл.'!D83+'[1]ОШ. обл.'!D83</f>
        <v>8392</v>
      </c>
      <c r="E83" s="23">
        <f>[1]г.Бишкек!E83+'[1]Иссык-Куль обл.'!E83+'[1]Талас обл.'!E85+'[1]Баткен обл.'!E83+'[1]Чуй. обл.'!E83+'[1]Джалал-Абад обл.'!E83+[1]г.Ош!E83+'[1]Нарын обл.'!E83+'[1]ОШ. обл.'!E83</f>
        <v>63074068.879999995</v>
      </c>
      <c r="F83" s="23">
        <f>[1]г.Бишкек!F83+'[1]Иссык-Куль обл.'!F83+'[1]Талас обл.'!F85+'[1]Баткен обл.'!F83+'[1]Чуй. обл.'!F83+'[1]Джалал-Абад обл.'!F83+[1]г.Ош!F83+'[1]Нарын обл.'!F83+'[1]ОШ. обл.'!F83</f>
        <v>24556639.609999999</v>
      </c>
      <c r="G83" s="7">
        <f t="shared" si="11"/>
        <v>3033</v>
      </c>
      <c r="H83" s="7">
        <f t="shared" si="11"/>
        <v>2926</v>
      </c>
      <c r="I83" s="23">
        <f>[1]г.Бишкек!I83+'[1]Иссык-Куль обл.'!I83+'[1]Талас обл.'!I85+'[1]Баткен обл.'!I83+'[1]Чуй. обл.'!I83+'[1]Джалал-Абад обл.'!I83+[1]г.Ош!I83+'[1]Нарын обл.'!I83+'[1]ОШ. обл.'!I83</f>
        <v>1375</v>
      </c>
      <c r="J83" s="23">
        <f>[1]г.Бишкек!J83+'[1]Иссык-Куль обл.'!J83+'[1]Талас обл.'!J85+'[1]Баткен обл.'!J83+'[1]Чуй. обл.'!J83+'[1]Джалал-Абад обл.'!J83+[1]г.Ош!J83+'[1]Нарын обл.'!J83+'[1]ОШ. обл.'!J83</f>
        <v>677</v>
      </c>
      <c r="K83" s="23">
        <f>[1]г.Бишкек!K83+'[1]Иссык-Куль обл.'!K83+'[1]Талас обл.'!K85+'[1]Баткен обл.'!K83+'[1]Чуй. обл.'!K83+'[1]Джалал-Абад обл.'!K83+[1]г.Ош!K83+'[1]Нарын обл.'!K83+'[1]ОШ. обл.'!K83</f>
        <v>1904970.23</v>
      </c>
      <c r="L83" s="23">
        <f>[1]г.Бишкек!L83+'[1]Иссык-Куль обл.'!L83+'[1]Талас обл.'!L85+'[1]Баткен обл.'!L83+'[1]Чуй. обл.'!L83+'[1]Джалал-Абад обл.'!L83+[1]г.Ош!L83+'[1]Нарын обл.'!L83+'[1]ОШ. обл.'!L83</f>
        <v>925516.22</v>
      </c>
      <c r="M83" s="7">
        <f t="shared" si="12"/>
        <v>1385</v>
      </c>
      <c r="N83" s="7">
        <f t="shared" si="12"/>
        <v>1367</v>
      </c>
    </row>
    <row r="84" spans="1:16" ht="22.5">
      <c r="A84" s="35" t="s">
        <v>148</v>
      </c>
      <c r="B84" s="2">
        <v>36</v>
      </c>
      <c r="C84" s="23">
        <f>[1]г.Бишкек!C84+'[1]Иссык-Куль обл.'!C84+'[1]Талас обл.'!C86+'[1]Баткен обл.'!C84+'[1]Чуй. обл.'!C84+'[1]Джалал-Абад обл.'!C84+[1]г.Ош!C84+'[1]Нарын обл.'!C84+'[1]ОШ. обл.'!C84</f>
        <v>84787</v>
      </c>
      <c r="D84" s="23">
        <f>[1]г.Бишкек!D84+'[1]Иссык-Куль обл.'!D84+'[1]Талас обл.'!D86+'[1]Баткен обл.'!D84+'[1]Чуй. обл.'!D84+'[1]Джалал-Абад обл.'!D84+[1]г.Ош!D84+'[1]Нарын обл.'!D84+'[1]ОШ. обл.'!D84</f>
        <v>37578</v>
      </c>
      <c r="E84" s="23">
        <f>[1]г.Бишкек!E84+'[1]Иссык-Куль обл.'!E84+'[1]Талас обл.'!E86+'[1]Баткен обл.'!E84+'[1]Чуй. обл.'!E84+'[1]Джалал-Абад обл.'!E84+[1]г.Ош!E84+'[1]Нарын обл.'!E84+'[1]ОШ. обл.'!E84</f>
        <v>407947198.67000002</v>
      </c>
      <c r="F84" s="23">
        <f>[1]г.Бишкек!F84+'[1]Иссык-Куль обл.'!F84+'[1]Талас обл.'!F86+'[1]Баткен обл.'!F84+'[1]Чуй. обл.'!F84+'[1]Джалал-Абад обл.'!F84+[1]г.Ош!F84+'[1]Нарын обл.'!F84+'[1]ОШ. обл.'!F84</f>
        <v>181998232.29000002</v>
      </c>
      <c r="G84" s="7">
        <f t="shared" si="11"/>
        <v>4811</v>
      </c>
      <c r="H84" s="7">
        <f t="shared" si="11"/>
        <v>4843</v>
      </c>
      <c r="I84" s="23">
        <f>[1]г.Бишкек!I84+'[1]Иссык-Куль обл.'!I84+'[1]Талас обл.'!I86+'[1]Баткен обл.'!I84+'[1]Чуй. обл.'!I84+'[1]Джалал-Абад обл.'!I84+[1]г.Ош!I84+'[1]Нарын обл.'!I84+'[1]ОШ. обл.'!I84</f>
        <v>6251</v>
      </c>
      <c r="J84" s="23">
        <f>[1]г.Бишкек!J84+'[1]Иссык-Куль обл.'!J84+'[1]Талас обл.'!J86+'[1]Баткен обл.'!J84+'[1]Чуй. обл.'!J84+'[1]Джалал-Абад обл.'!J84+[1]г.Ош!J84+'[1]Нарын обл.'!J84+'[1]ОШ. обл.'!J84</f>
        <v>2730</v>
      </c>
      <c r="K84" s="23">
        <f>[1]г.Бишкек!K84+'[1]Иссык-Куль обл.'!K84+'[1]Талас обл.'!K86+'[1]Баткен обл.'!K84+'[1]Чуй. обл.'!K84+'[1]Джалал-Абад обл.'!K84+[1]г.Ош!K84+'[1]Нарын обл.'!K84+'[1]ОШ. обл.'!K84</f>
        <v>17286401.439999998</v>
      </c>
      <c r="L84" s="23">
        <f>[1]г.Бишкек!L84+'[1]Иссык-Куль обл.'!L84+'[1]Талас обл.'!L86+'[1]Баткен обл.'!L84+'[1]Чуй. обл.'!L84+'[1]Джалал-Абад обл.'!L84+[1]г.Ош!L84+'[1]Нарын обл.'!L84+'[1]ОШ. обл.'!L84</f>
        <v>6896209.6600000001</v>
      </c>
      <c r="M84" s="7">
        <f t="shared" si="12"/>
        <v>2765</v>
      </c>
      <c r="N84" s="7">
        <f t="shared" si="12"/>
        <v>2526</v>
      </c>
    </row>
    <row r="85" spans="1:16" ht="22.5">
      <c r="A85" s="4" t="s">
        <v>149</v>
      </c>
      <c r="B85" s="28">
        <v>37</v>
      </c>
      <c r="C85" s="6">
        <f>[1]г.Бишкек!C85+'[1]Иссык-Куль обл.'!C85+'[1]Талас обл.'!C87+'[1]Баткен обл.'!C85+'[1]Чуй. обл.'!C85+'[1]Джалал-Абад обл.'!C85+[1]г.Ош!C85+'[1]Нарын обл.'!C85+'[1]ОШ. обл.'!C85</f>
        <v>35996</v>
      </c>
      <c r="D85" s="6">
        <f>[1]г.Бишкек!D85+'[1]Иссык-Куль обл.'!D85+'[1]Талас обл.'!D87+'[1]Баткен обл.'!D85+'[1]Чуй. обл.'!D85+'[1]Джалал-Абад обл.'!D85+[1]г.Ош!D85+'[1]Нарын обл.'!D85+'[1]ОШ. обл.'!D85</f>
        <v>29853</v>
      </c>
      <c r="E85" s="6">
        <f>[1]г.Бишкек!E85+'[1]Иссык-Куль обл.'!E85+'[1]Талас обл.'!E87+'[1]Баткен обл.'!E85+'[1]Чуй. обл.'!E85+'[1]Джалал-Абад обл.'!E85+[1]г.Ош!E85+'[1]Нарын обл.'!E85+'[1]ОШ. обл.'!E85</f>
        <v>167587551.28400001</v>
      </c>
      <c r="F85" s="6">
        <f>[1]г.Бишкек!F85+'[1]Иссык-Куль обл.'!F85+'[1]Талас обл.'!F87+'[1]Баткен обл.'!F85+'[1]Чуй. обл.'!F85+'[1]Джалал-Абад обл.'!F85+[1]г.Ош!F85+'[1]Нарын обл.'!F85+'[1]ОШ. обл.'!F85</f>
        <v>137111204.91</v>
      </c>
      <c r="G85" s="7">
        <f t="shared" si="11"/>
        <v>4656</v>
      </c>
      <c r="H85" s="7">
        <f t="shared" si="11"/>
        <v>4593</v>
      </c>
      <c r="I85" s="6">
        <f>[1]г.Бишкек!I85+'[1]Иссык-Куль обл.'!I85+'[1]Талас обл.'!I87+'[1]Баткен обл.'!I85+'[1]Чуй. обл.'!I85+'[1]Джалал-Абад обл.'!I85+[1]г.Ош!I85+'[1]Нарын обл.'!I85+'[1]ОШ. обл.'!I85</f>
        <v>3268</v>
      </c>
      <c r="J85" s="6">
        <f>[1]г.Бишкек!J85+'[1]Иссык-Куль обл.'!J85+'[1]Талас обл.'!J87+'[1]Баткен обл.'!J85+'[1]Чуй. обл.'!J85+'[1]Джалал-Абад обл.'!J85+[1]г.Ош!J85+'[1]Нарын обл.'!J85+'[1]ОШ. обл.'!J85</f>
        <v>2473</v>
      </c>
      <c r="K85" s="6">
        <f>[1]г.Бишкек!K85+'[1]Иссык-Куль обл.'!K85+'[1]Талас обл.'!K87+'[1]Баткен обл.'!K85+'[1]Чуй. обл.'!K85+'[1]Джалал-Абад обл.'!K85+[1]г.Ош!K85+'[1]Нарын обл.'!K85+'[1]ОШ. обл.'!K85</f>
        <v>14018389.16</v>
      </c>
      <c r="L85" s="6">
        <f>[1]г.Бишкек!L85+'[1]Иссык-Куль обл.'!L85+'[1]Талас обл.'!L87+'[1]Баткен обл.'!L85+'[1]Чуй. обл.'!L85+'[1]Джалал-Абад обл.'!L85+[1]г.Ош!L85+'[1]Нарын обл.'!L85+'[1]ОШ. обл.'!L85</f>
        <v>10718058.92</v>
      </c>
      <c r="M85" s="7">
        <f t="shared" si="12"/>
        <v>4290</v>
      </c>
      <c r="N85" s="7">
        <f t="shared" si="12"/>
        <v>4334</v>
      </c>
    </row>
    <row r="86" spans="1:16" ht="33.75">
      <c r="A86" s="24" t="s">
        <v>150</v>
      </c>
      <c r="B86" s="28">
        <v>38</v>
      </c>
      <c r="C86" s="28">
        <f>C87+C88+C89+C90</f>
        <v>58414</v>
      </c>
      <c r="D86" s="28" t="s">
        <v>151</v>
      </c>
      <c r="E86" s="6">
        <f t="shared" ref="E86" si="13">E87+E88+E89+E90</f>
        <v>167587551.19400001</v>
      </c>
      <c r="F86" s="28" t="s">
        <v>151</v>
      </c>
      <c r="G86" s="7">
        <f t="shared" si="11"/>
        <v>2869</v>
      </c>
      <c r="H86" s="7" t="s">
        <v>151</v>
      </c>
      <c r="I86" s="28">
        <f t="shared" ref="I86:K86" si="14">I87+I88+I89+I90</f>
        <v>5895</v>
      </c>
      <c r="J86" s="28" t="s">
        <v>151</v>
      </c>
      <c r="K86" s="6">
        <f t="shared" si="14"/>
        <v>14018389.169999998</v>
      </c>
      <c r="L86" s="28" t="s">
        <v>151</v>
      </c>
      <c r="M86" s="7">
        <f t="shared" si="12"/>
        <v>2378</v>
      </c>
      <c r="N86" s="7" t="s">
        <v>151</v>
      </c>
    </row>
    <row r="87" spans="1:16">
      <c r="A87" s="21" t="s">
        <v>152</v>
      </c>
      <c r="B87" s="2" t="s">
        <v>153</v>
      </c>
      <c r="C87" s="23">
        <f>[1]г.Бишкек!C87+'[1]Иссык-Куль обл.'!C87+'[1]Талас обл.'!C89+'[1]Баткен обл.'!C87+'[1]Чуй. обл.'!C87+'[1]Джалал-Абад обл.'!C87+[1]г.Ош!C87+'[1]Нарын обл.'!C87+'[1]ОШ. обл.'!C87</f>
        <v>21358</v>
      </c>
      <c r="D87" s="23">
        <v>0</v>
      </c>
      <c r="E87" s="23">
        <f>[1]г.Бишкек!E87+'[1]Иссык-Куль обл.'!E87+'[1]Талас обл.'!E89+'[1]Баткен обл.'!E87+'[1]Чуй. обл.'!E87+'[1]Джалал-Абад обл.'!E87+[1]г.Ош!E87+'[1]Нарын обл.'!E87+'[1]ОШ. обл.'!E87</f>
        <v>79023382.483999997</v>
      </c>
      <c r="F87" s="23">
        <v>0</v>
      </c>
      <c r="G87" s="7">
        <f t="shared" si="11"/>
        <v>3700</v>
      </c>
      <c r="H87" s="7" t="s">
        <v>151</v>
      </c>
      <c r="I87" s="23">
        <f>[1]г.Бишкек!I87+'[1]Иссык-Куль обл.'!I87+'[1]Талас обл.'!I89+'[1]Баткен обл.'!I87+'[1]Чуй. обл.'!I87+'[1]Джалал-Абад обл.'!I87+[1]г.Ош!I87+'[1]Нарын обл.'!I87+'[1]ОШ. обл.'!I87</f>
        <v>1587</v>
      </c>
      <c r="J87" s="23">
        <v>0</v>
      </c>
      <c r="K87" s="23">
        <f>[1]г.Бишкек!K87+'[1]Иссык-Куль обл.'!K87+'[1]Талас обл.'!K89+'[1]Баткен обл.'!K87+'[1]Чуй. обл.'!K87+'[1]Джалал-Абад обл.'!K87+[1]г.Ош!K87+'[1]Нарын обл.'!K87+'[1]ОШ. обл.'!K87</f>
        <v>4952959.88</v>
      </c>
      <c r="L87" s="23">
        <v>0</v>
      </c>
      <c r="M87" s="7">
        <f t="shared" si="12"/>
        <v>3121</v>
      </c>
      <c r="N87" s="7" t="s">
        <v>151</v>
      </c>
    </row>
    <row r="88" spans="1:16">
      <c r="A88" s="21" t="s">
        <v>154</v>
      </c>
      <c r="B88" s="2" t="s">
        <v>155</v>
      </c>
      <c r="C88" s="23">
        <f>[1]г.Бишкек!C88+'[1]Иссык-Куль обл.'!C88+'[1]Талас обл.'!C90+'[1]Баткен обл.'!C88+'[1]Чуй. обл.'!C88+'[1]Джалал-Абад обл.'!C88+[1]г.Ош!C88+'[1]Нарын обл.'!C88+'[1]ОШ. обл.'!C88</f>
        <v>17886</v>
      </c>
      <c r="D88" s="23">
        <v>0</v>
      </c>
      <c r="E88" s="23">
        <f>[1]г.Бишкек!E88+'[1]Иссык-Куль обл.'!E88+'[1]Талас обл.'!E90+'[1]Баткен обл.'!E88+'[1]Чуй. обл.'!E88+'[1]Джалал-Абад обл.'!E88+[1]г.Ош!E88+'[1]Нарын обл.'!E88+'[1]ОШ. обл.'!E88</f>
        <v>46592799.840000004</v>
      </c>
      <c r="F88" s="23">
        <v>0</v>
      </c>
      <c r="G88" s="7">
        <f t="shared" si="11"/>
        <v>2605</v>
      </c>
      <c r="H88" s="7" t="s">
        <v>151</v>
      </c>
      <c r="I88" s="23">
        <f>[1]г.Бишкек!I88+'[1]Иссык-Куль обл.'!I88+'[1]Талас обл.'!I90+'[1]Баткен обл.'!I88+'[1]Чуй. обл.'!I88+'[1]Джалал-Абад обл.'!I88+[1]г.Ош!I88+'[1]Нарын обл.'!I88+'[1]ОШ. обл.'!I88</f>
        <v>1573</v>
      </c>
      <c r="J88" s="23">
        <v>0</v>
      </c>
      <c r="K88" s="23">
        <f>[1]г.Бишкек!K88+'[1]Иссык-Куль обл.'!K88+'[1]Талас обл.'!K90+'[1]Баткен обл.'!K88+'[1]Чуй. обл.'!K88+'[1]Джалал-Абад обл.'!K88+[1]г.Ош!K88+'[1]Нарын обл.'!K88+'[1]ОШ. обл.'!K88</f>
        <v>3483684.55</v>
      </c>
      <c r="L88" s="23">
        <v>0</v>
      </c>
      <c r="M88" s="7">
        <f t="shared" si="12"/>
        <v>2215</v>
      </c>
      <c r="N88" s="7" t="s">
        <v>151</v>
      </c>
    </row>
    <row r="89" spans="1:16">
      <c r="A89" s="21" t="s">
        <v>156</v>
      </c>
      <c r="B89" s="2" t="s">
        <v>157</v>
      </c>
      <c r="C89" s="23">
        <f>[1]г.Бишкек!C89+'[1]Иссык-Куль обл.'!C89+'[1]Талас обл.'!C91+'[1]Баткен обл.'!C89+'[1]Чуй. обл.'!C89+'[1]Джалал-Абад обл.'!C89+[1]г.Ош!C89+'[1]Нарын обл.'!C89+'[1]ОШ. обл.'!C89</f>
        <v>11552</v>
      </c>
      <c r="D89" s="23">
        <v>0</v>
      </c>
      <c r="E89" s="23">
        <f>[1]г.Бишкек!E89+'[1]Иссык-Куль обл.'!E89+'[1]Талас обл.'!E91+'[1]Баткен обл.'!E89+'[1]Чуй. обл.'!E89+'[1]Джалал-Абад обл.'!E89+[1]г.Ош!E89+'[1]Нарын обл.'!E89+'[1]ОШ. обл.'!E89</f>
        <v>26188684.07</v>
      </c>
      <c r="F89" s="23">
        <v>0</v>
      </c>
      <c r="G89" s="7">
        <f t="shared" si="11"/>
        <v>2267</v>
      </c>
      <c r="H89" s="7" t="s">
        <v>151</v>
      </c>
      <c r="I89" s="23">
        <f>[1]г.Бишкек!I89+'[1]Иссык-Куль обл.'!I89+'[1]Талас обл.'!I91+'[1]Баткен обл.'!I89+'[1]Чуй. обл.'!I89+'[1]Джалал-Абад обл.'!I89+[1]г.Ош!I89+'[1]Нарын обл.'!I89+'[1]ОШ. обл.'!I89</f>
        <v>1444</v>
      </c>
      <c r="J89" s="23">
        <v>0</v>
      </c>
      <c r="K89" s="23">
        <f>[1]г.Бишкек!K89+'[1]Иссык-Куль обл.'!K89+'[1]Талас обл.'!K91+'[1]Баткен обл.'!K89+'[1]Чуй. обл.'!K89+'[1]Джалал-Абад обл.'!K89+[1]г.Ош!K89+'[1]Нарын обл.'!K89+'[1]ОШ. обл.'!K89</f>
        <v>2894715.79</v>
      </c>
      <c r="L89" s="23">
        <v>0</v>
      </c>
      <c r="M89" s="7">
        <f t="shared" si="12"/>
        <v>2005</v>
      </c>
      <c r="N89" s="7" t="s">
        <v>151</v>
      </c>
    </row>
    <row r="90" spans="1:16" ht="24.75" customHeight="1">
      <c r="A90" s="21" t="s">
        <v>158</v>
      </c>
      <c r="B90" s="2" t="s">
        <v>159</v>
      </c>
      <c r="C90" s="23">
        <f>[1]г.Бишкек!C90+'[1]Иссык-Куль обл.'!C90+'[1]Талас обл.'!C92+'[1]Баткен обл.'!C90+'[1]Чуй. обл.'!C90+'[1]Джалал-Абад обл.'!C90+[1]г.Ош!C90+'[1]Нарын обл.'!C90+'[1]ОШ. обл.'!C90</f>
        <v>7618</v>
      </c>
      <c r="D90" s="23">
        <v>0</v>
      </c>
      <c r="E90" s="23">
        <f>[1]г.Бишкек!E90+'[1]Иссык-Куль обл.'!E90+'[1]Талас обл.'!E92+'[1]Баткен обл.'!E90+'[1]Чуй. обл.'!E90+'[1]Джалал-Абад обл.'!E90+[1]г.Ош!E90+'[1]Нарын обл.'!E90+'[1]ОШ. обл.'!E90</f>
        <v>15782684.800000001</v>
      </c>
      <c r="F90" s="23">
        <v>0</v>
      </c>
      <c r="G90" s="7">
        <f t="shared" si="11"/>
        <v>2072</v>
      </c>
      <c r="H90" s="7" t="s">
        <v>151</v>
      </c>
      <c r="I90" s="23">
        <f>[1]г.Бишкек!I90+'[1]Иссык-Куль обл.'!I90+'[1]Талас обл.'!I92+'[1]Баткен обл.'!I90+'[1]Чуй. обл.'!I90+'[1]Джалал-Абад обл.'!I90+[1]г.Ош!I90+'[1]Нарын обл.'!I90+'[1]ОШ. обл.'!I90</f>
        <v>1291</v>
      </c>
      <c r="J90" s="23">
        <v>0</v>
      </c>
      <c r="K90" s="23">
        <f>[1]г.Бишкек!K90+'[1]Иссык-Куль обл.'!K90+'[1]Талас обл.'!K92+'[1]Баткен обл.'!K90+'[1]Чуй. обл.'!K90+'[1]Джалал-Абад обл.'!K90+[1]г.Ош!K90+'[1]Нарын обл.'!K90+'[1]ОШ. обл.'!K90</f>
        <v>2687028.95</v>
      </c>
      <c r="L90" s="23">
        <v>0</v>
      </c>
      <c r="M90" s="7">
        <f t="shared" si="12"/>
        <v>2081</v>
      </c>
      <c r="N90" s="7" t="s">
        <v>151</v>
      </c>
    </row>
    <row r="91" spans="1:16" ht="22.5">
      <c r="A91" s="21" t="s">
        <v>160</v>
      </c>
      <c r="B91" s="2">
        <v>39</v>
      </c>
      <c r="C91" s="23">
        <f>[1]г.Бишкек!C91+'[1]Иссык-Куль обл.'!C91+'[1]Талас обл.'!C93+'[1]Баткен обл.'!C91+'[1]Чуй. обл.'!C91+'[1]Джалал-Абад обл.'!C91+[1]г.Ош!C91+'[1]Нарын обл.'!C91+'[1]ОШ. обл.'!C91</f>
        <v>26349</v>
      </c>
      <c r="D91" s="23">
        <f>[1]г.Бишкек!D91+'[1]Иссык-Куль обл.'!D91+'[1]Талас обл.'!D93+'[1]Баткен обл.'!D91+'[1]Чуй. обл.'!D91+'[1]Джалал-Абад обл.'!D91+[1]г.Ош!D91+'[1]Нарын обл.'!D91+'[1]ОШ. обл.'!D91</f>
        <v>21295</v>
      </c>
      <c r="E91" s="23">
        <f>[1]г.Бишкек!E91+'[1]Иссык-Куль обл.'!E91+'[1]Талас обл.'!E93+'[1]Баткен обл.'!E91+'[1]Чуй. обл.'!E91+'[1]Джалал-Абад обл.'!E91+[1]г.Ош!E91+'[1]Нарын обл.'!E91+'[1]ОШ. обл.'!E91</f>
        <v>118343519.91</v>
      </c>
      <c r="F91" s="23">
        <f>[1]г.Бишкек!F91+'[1]Иссык-Куль обл.'!F91+'[1]Талас обл.'!F93+'[1]Баткен обл.'!F91+'[1]Чуй. обл.'!F91+'[1]Джалал-Абад обл.'!F91+[1]г.Ош!F91+'[1]Нарын обл.'!F91+'[1]ОШ. обл.'!F91</f>
        <v>97482482.829999998</v>
      </c>
      <c r="G91" s="7">
        <f t="shared" si="11"/>
        <v>4491</v>
      </c>
      <c r="H91" s="7">
        <f t="shared" si="11"/>
        <v>4578</v>
      </c>
      <c r="I91" s="23">
        <f>[1]г.Бишкек!I91+'[1]Иссык-Куль обл.'!I91+'[1]Талас обл.'!I93+'[1]Баткен обл.'!I91+'[1]Чуй. обл.'!I91+'[1]Джалал-Абад обл.'!I91+[1]г.Ош!I91+'[1]Нарын обл.'!I91+'[1]ОШ. обл.'!I91</f>
        <v>2336</v>
      </c>
      <c r="J91" s="23">
        <f>[1]г.Бишкек!J91+'[1]Иссык-Куль обл.'!J91+'[1]Талас обл.'!J93+'[1]Баткен обл.'!J91+'[1]Чуй. обл.'!J91+'[1]Джалал-Абад обл.'!J91+[1]г.Ош!J91+'[1]Нарын обл.'!J91+'[1]ОШ. обл.'!J91</f>
        <v>1759</v>
      </c>
      <c r="K91" s="23">
        <f>[1]г.Бишкек!K91+'[1]Иссык-Куль обл.'!K91+'[1]Талас обл.'!K93+'[1]Баткен обл.'!K91+'[1]Чуй. обл.'!K91+'[1]Джалал-Абад обл.'!K91+[1]г.Ош!K91+'[1]Нарын обл.'!K91+'[1]ОШ. обл.'!K91</f>
        <v>11680545.99</v>
      </c>
      <c r="L91" s="23">
        <f>[1]г.Бишкек!L91+'[1]Иссык-Куль обл.'!L91+'[1]Талас обл.'!L93+'[1]Баткен обл.'!L91+'[1]Чуй. обл.'!L91+'[1]Джалал-Абад обл.'!L91+[1]г.Ош!L91+'[1]Нарын обл.'!L91+'[1]ОШ. обл.'!L91</f>
        <v>7403584</v>
      </c>
      <c r="M91" s="7">
        <f t="shared" si="12"/>
        <v>5000</v>
      </c>
      <c r="N91" s="7">
        <f t="shared" si="12"/>
        <v>4209</v>
      </c>
    </row>
    <row r="92" spans="1:16">
      <c r="A92" s="36"/>
      <c r="B92" s="37" t="s">
        <v>161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8"/>
    </row>
    <row r="93" spans="1:16" ht="45">
      <c r="A93" s="24" t="s">
        <v>162</v>
      </c>
      <c r="B93" s="28">
        <v>40</v>
      </c>
      <c r="C93" s="6">
        <f>C94+C107+C108</f>
        <v>1313</v>
      </c>
      <c r="D93" s="6">
        <f>D94+D107+D108</f>
        <v>41</v>
      </c>
      <c r="E93" s="6">
        <f>E94+E107+E108</f>
        <v>10169277</v>
      </c>
      <c r="F93" s="6">
        <f>F94+F107+F108</f>
        <v>48019</v>
      </c>
      <c r="G93" s="7">
        <f t="shared" ref="G93:H97" si="15">ROUND((E93/C93),0)</f>
        <v>7745</v>
      </c>
      <c r="H93" s="7">
        <f t="shared" si="15"/>
        <v>1171</v>
      </c>
      <c r="I93" s="6">
        <f>I94+I107+I108</f>
        <v>1</v>
      </c>
      <c r="J93" s="6">
        <f>J94+J107+J108</f>
        <v>0</v>
      </c>
      <c r="K93" s="6">
        <f>K94+K107+K108</f>
        <v>4800</v>
      </c>
      <c r="L93" s="6">
        <f>L94+L107+L108</f>
        <v>0</v>
      </c>
      <c r="M93" s="7">
        <f t="shared" ref="M93:N97" si="16">ROUND((K93/I93),0)</f>
        <v>4800</v>
      </c>
      <c r="N93" s="7" t="e">
        <f t="shared" si="16"/>
        <v>#DIV/0!</v>
      </c>
    </row>
    <row r="94" spans="1:16" ht="33.75">
      <c r="A94" s="24" t="s">
        <v>163</v>
      </c>
      <c r="B94" s="28">
        <v>41</v>
      </c>
      <c r="C94" s="6">
        <f>C95+C96+C97</f>
        <v>1217</v>
      </c>
      <c r="D94" s="6">
        <f>D95+D96+D97</f>
        <v>3</v>
      </c>
      <c r="E94" s="6">
        <f>E95+E96+E97</f>
        <v>7570411</v>
      </c>
      <c r="F94" s="6">
        <f>F95+F96+F97</f>
        <v>17249</v>
      </c>
      <c r="G94" s="7">
        <f t="shared" si="15"/>
        <v>6221</v>
      </c>
      <c r="H94" s="7">
        <f t="shared" si="15"/>
        <v>5750</v>
      </c>
      <c r="I94" s="6">
        <f>I95+I96+I97</f>
        <v>1</v>
      </c>
      <c r="J94" s="6">
        <f>J95+J96+J97</f>
        <v>0</v>
      </c>
      <c r="K94" s="6">
        <f>K95+K96+K97</f>
        <v>4800</v>
      </c>
      <c r="L94" s="6">
        <f>L95+L96+L97</f>
        <v>0</v>
      </c>
      <c r="M94" s="7">
        <f t="shared" si="16"/>
        <v>4800</v>
      </c>
      <c r="N94" s="7" t="e">
        <f t="shared" si="16"/>
        <v>#DIV/0!</v>
      </c>
      <c r="O94" s="29"/>
      <c r="P94" s="29"/>
    </row>
    <row r="95" spans="1:16">
      <c r="A95" s="10" t="s">
        <v>164</v>
      </c>
      <c r="B95" s="2" t="s">
        <v>165</v>
      </c>
      <c r="C95" s="30">
        <f>[1]г.Бишкек!C95+'[1]Иссык-Куль обл.'!C95+'[1]Талас обл.'!C97+'[1]Баткен обл.'!C95+'[1]Чуй. обл.'!C95+'[1]Джалал-Абад обл.'!C95+[1]г.Ош!C95+'[1]Нарын обл.'!C95+'[1]ОШ. обл.'!C95</f>
        <v>21</v>
      </c>
      <c r="D95" s="30">
        <f>[1]г.Бишкек!D95+'[1]Иссык-Куль обл.'!D95+'[1]Талас обл.'!D97+'[1]Баткен обл.'!D95+'[1]Чуй. обл.'!D95+'[1]Джалал-Абад обл.'!D95+[1]г.Ош!D95+'[1]Нарын обл.'!D95+'[1]ОШ. обл.'!D95</f>
        <v>0</v>
      </c>
      <c r="E95" s="30">
        <f>[1]г.Бишкек!E95+'[1]Иссык-Куль обл.'!E95+'[1]Талас обл.'!E97+'[1]Баткен обл.'!E95+'[1]Чуй. обл.'!E95+'[1]Джалал-Абад обл.'!E95+[1]г.Ош!E95+'[1]Нарын обл.'!E95+'[1]ОШ. обл.'!E95</f>
        <v>122446</v>
      </c>
      <c r="F95" s="30">
        <f>[1]г.Бишкек!F95+'[1]Иссык-Куль обл.'!F95+'[1]Талас обл.'!F97+'[1]Баткен обл.'!F95+'[1]Чуй. обл.'!F95+'[1]Джалал-Абад обл.'!F95+[1]г.Ош!F95+'[1]Нарын обл.'!F95+'[1]ОШ. обл.'!F95</f>
        <v>0</v>
      </c>
      <c r="G95" s="7">
        <f t="shared" si="15"/>
        <v>5831</v>
      </c>
      <c r="H95" s="7" t="e">
        <f t="shared" si="15"/>
        <v>#DIV/0!</v>
      </c>
      <c r="I95" s="23">
        <f>[1]г.Бишкек!I95+'[1]Иссык-Куль обл.'!I95+'[1]Талас обл.'!I97+'[1]Баткен обл.'!I95+'[1]Чуй. обл.'!I95+'[1]Джалал-Абад обл.'!I95+[1]г.Ош!I95+'[1]Нарын обл.'!I95+'[1]ОШ. обл.'!I95</f>
        <v>0</v>
      </c>
      <c r="J95" s="23">
        <f>[1]г.Бишкек!J95+'[1]Иссык-Куль обл.'!J95+'[1]Талас обл.'!J97+'[1]Баткен обл.'!J95+'[1]Чуй. обл.'!J95+'[1]Джалал-Абад обл.'!J95+[1]г.Ош!J95+'[1]Нарын обл.'!J95+'[1]ОШ. обл.'!J95</f>
        <v>0</v>
      </c>
      <c r="K95" s="23">
        <f>[1]г.Бишкек!K95+'[1]Иссык-Куль обл.'!K95+'[1]Талас обл.'!K97+'[1]Баткен обл.'!K95+'[1]Чуй. обл.'!K95+'[1]Джалал-Абад обл.'!K95+[1]г.Ош!K95+'[1]Нарын обл.'!K95+'[1]ОШ. обл.'!K95</f>
        <v>0</v>
      </c>
      <c r="L95" s="23">
        <f>[1]г.Бишкек!L95+'[1]Иссык-Куль обл.'!L95+'[1]Талас обл.'!L97+'[1]Баткен обл.'!L95+'[1]Чуй. обл.'!L95+'[1]Джалал-Абад обл.'!L95+[1]г.Ош!L95+'[1]Нарын обл.'!L95+'[1]ОШ. обл.'!L95</f>
        <v>0</v>
      </c>
      <c r="M95" s="7" t="e">
        <f t="shared" si="16"/>
        <v>#DIV/0!</v>
      </c>
      <c r="N95" s="7" t="e">
        <f t="shared" si="16"/>
        <v>#DIV/0!</v>
      </c>
      <c r="O95" s="29"/>
    </row>
    <row r="96" spans="1:16">
      <c r="A96" s="1" t="s">
        <v>166</v>
      </c>
      <c r="B96" s="2" t="s">
        <v>167</v>
      </c>
      <c r="C96" s="30">
        <f>[1]г.Бишкек!C96+'[1]Иссык-Куль обл.'!C96+'[1]Талас обл.'!C98+'[1]Баткен обл.'!C96+'[1]Чуй. обл.'!C96+'[1]Джалал-Абад обл.'!C96+[1]г.Ош!C96+'[1]Нарын обл.'!C96+'[1]ОШ. обл.'!C96</f>
        <v>436</v>
      </c>
      <c r="D96" s="30">
        <f>[1]г.Бишкек!D96+'[1]Иссык-Куль обл.'!D96+'[1]Талас обл.'!D98+'[1]Баткен обл.'!D96+'[1]Чуй. обл.'!D96+'[1]Джалал-Абад обл.'!D96+[1]г.Ош!D96+'[1]Нарын обл.'!D96+'[1]ОШ. обл.'!D96</f>
        <v>1</v>
      </c>
      <c r="E96" s="30">
        <f>[1]г.Бишкек!E96+'[1]Иссык-Куль обл.'!E96+'[1]Талас обл.'!E98+'[1]Баткен обл.'!E96+'[1]Чуй. обл.'!E96+'[1]Джалал-Абад обл.'!E96+[1]г.Ош!E96+'[1]Нарын обл.'!E96+'[1]ОШ. обл.'!E96</f>
        <v>2840617</v>
      </c>
      <c r="F96" s="30">
        <f>[1]г.Бишкек!F96+'[1]Иссык-Куль обл.'!F96+'[1]Талас обл.'!F98+'[1]Баткен обл.'!F96+'[1]Чуй. обл.'!F96+'[1]Джалал-Абад обл.'!F96+[1]г.Ош!F96+'[1]Нарын обл.'!F96+'[1]ОШ. обл.'!F96</f>
        <v>4800</v>
      </c>
      <c r="G96" s="7">
        <f t="shared" si="15"/>
        <v>6515</v>
      </c>
      <c r="H96" s="7">
        <f t="shared" si="15"/>
        <v>4800</v>
      </c>
      <c r="I96" s="23">
        <f>[1]г.Бишкек!I96+'[1]Иссык-Куль обл.'!I96+'[1]Талас обл.'!I98+'[1]Баткен обл.'!I96+'[1]Чуй. обл.'!I96+'[1]Джалал-Абад обл.'!I96+[1]г.Ош!I96+'[1]Нарын обл.'!I96+'[1]ОШ. обл.'!I96</f>
        <v>1</v>
      </c>
      <c r="J96" s="23">
        <f>[1]г.Бишкек!J96+'[1]Иссык-Куль обл.'!J96+'[1]Талас обл.'!J98+'[1]Баткен обл.'!J96+'[1]Чуй. обл.'!J96+'[1]Джалал-Абад обл.'!J96+[1]г.Ош!J96+'[1]Нарын обл.'!J96+'[1]ОШ. обл.'!J96</f>
        <v>0</v>
      </c>
      <c r="K96" s="23">
        <f>[1]г.Бишкек!K96+'[1]Иссык-Куль обл.'!K96+'[1]Талас обл.'!K98+'[1]Баткен обл.'!K96+'[1]Чуй. обл.'!K96+'[1]Джалал-Абад обл.'!K96+[1]г.Ош!K96+'[1]Нарын обл.'!K96+'[1]ОШ. обл.'!K96</f>
        <v>4800</v>
      </c>
      <c r="L96" s="23">
        <f>[1]г.Бишкек!L96+'[1]Иссык-Куль обл.'!L96+'[1]Талас обл.'!L98+'[1]Баткен обл.'!L96+'[1]Чуй. обл.'!L96+'[1]Джалал-Абад обл.'!L96+[1]г.Ош!L96+'[1]Нарын обл.'!L96+'[1]ОШ. обл.'!L96</f>
        <v>0</v>
      </c>
      <c r="M96" s="7">
        <f t="shared" si="16"/>
        <v>4800</v>
      </c>
      <c r="N96" s="7" t="e">
        <f t="shared" si="16"/>
        <v>#DIV/0!</v>
      </c>
    </row>
    <row r="97" spans="1:14">
      <c r="A97" s="1" t="s">
        <v>168</v>
      </c>
      <c r="B97" s="2" t="s">
        <v>169</v>
      </c>
      <c r="C97" s="30">
        <f>[1]г.Бишкек!C97+'[1]Иссык-Куль обл.'!C97+'[1]Талас обл.'!C99+'[1]Баткен обл.'!C97+'[1]Чуй. обл.'!C97+'[1]Джалал-Абад обл.'!C97+[1]г.Ош!C97+'[1]Нарын обл.'!C97+'[1]ОШ. обл.'!C97</f>
        <v>760</v>
      </c>
      <c r="D97" s="30">
        <f>[1]г.Бишкек!D97+'[1]Иссык-Куль обл.'!D97+'[1]Талас обл.'!D99+'[1]Баткен обл.'!D97+'[1]Чуй. обл.'!D97+'[1]Джалал-Абад обл.'!D97+[1]г.Ош!D97+'[1]Нарын обл.'!D97+'[1]ОШ. обл.'!D97</f>
        <v>2</v>
      </c>
      <c r="E97" s="30">
        <f>[1]г.Бишкек!E97+'[1]Иссык-Куль обл.'!E97+'[1]Талас обл.'!E99+'[1]Баткен обл.'!E97+'[1]Чуй. обл.'!E97+'[1]Джалал-Абад обл.'!E97+[1]г.Ош!E97+'[1]Нарын обл.'!E97+'[1]ОШ. обл.'!E97</f>
        <v>4607348</v>
      </c>
      <c r="F97" s="30">
        <f>[1]г.Бишкек!F97+'[1]Иссык-Куль обл.'!F97+'[1]Талас обл.'!F99+'[1]Баткен обл.'!F97+'[1]Чуй. обл.'!F97+'[1]Джалал-Абад обл.'!F97+[1]г.Ош!F97+'[1]Нарын обл.'!F97+'[1]ОШ. обл.'!F97</f>
        <v>12449</v>
      </c>
      <c r="G97" s="7">
        <f t="shared" si="15"/>
        <v>6062</v>
      </c>
      <c r="H97" s="7">
        <f t="shared" si="15"/>
        <v>6225</v>
      </c>
      <c r="I97" s="23">
        <f>[1]г.Бишкек!I97+'[1]Иссык-Куль обл.'!I97+'[1]Талас обл.'!I99+'[1]Баткен обл.'!I97+'[1]Чуй. обл.'!I97+'[1]Джалал-Абад обл.'!I97+[1]г.Ош!I97+'[1]Нарын обл.'!I97+'[1]ОШ. обл.'!I97</f>
        <v>0</v>
      </c>
      <c r="J97" s="23">
        <f>[1]г.Бишкек!J97+'[1]Иссык-Куль обл.'!J97+'[1]Талас обл.'!J99+'[1]Баткен обл.'!J97+'[1]Чуй. обл.'!J97+'[1]Джалал-Абад обл.'!J97+[1]г.Ош!J97+'[1]Нарын обл.'!J97+'[1]ОШ. обл.'!J97</f>
        <v>0</v>
      </c>
      <c r="K97" s="23">
        <f>[1]г.Бишкек!K97+'[1]Иссык-Куль обл.'!K97+'[1]Талас обл.'!K99+'[1]Баткен обл.'!K97+'[1]Чуй. обл.'!K97+'[1]Джалал-Абад обл.'!K97+[1]г.Ош!K97+'[1]Нарын обл.'!K97+'[1]ОШ. обл.'!K97</f>
        <v>0</v>
      </c>
      <c r="L97" s="23">
        <f>[1]г.Бишкек!L97+'[1]Иссык-Куль обл.'!L97+'[1]Талас обл.'!L99+'[1]Баткен обл.'!L97+'[1]Чуй. обл.'!L97+'[1]Джалал-Абад обл.'!L97+[1]г.Ош!L97+'[1]Нарын обл.'!L97+'[1]ОШ. обл.'!L97</f>
        <v>0</v>
      </c>
      <c r="M97" s="7" t="e">
        <f t="shared" si="16"/>
        <v>#DIV/0!</v>
      </c>
      <c r="N97" s="7" t="e">
        <f t="shared" si="16"/>
        <v>#DIV/0!</v>
      </c>
    </row>
    <row r="98" spans="1:14">
      <c r="A98" s="11" t="s">
        <v>170</v>
      </c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70"/>
    </row>
    <row r="99" spans="1:14" ht="22.5">
      <c r="A99" s="24" t="s">
        <v>171</v>
      </c>
      <c r="B99" s="28">
        <v>42</v>
      </c>
      <c r="C99" s="6">
        <f>C100+C101+C102</f>
        <v>0</v>
      </c>
      <c r="D99" s="6">
        <f>D100+D101+D102</f>
        <v>0</v>
      </c>
      <c r="E99" s="6">
        <f>E100+E101+E102</f>
        <v>0</v>
      </c>
      <c r="F99" s="6">
        <f>F100+F101+F102</f>
        <v>0</v>
      </c>
      <c r="G99" s="7" t="e">
        <f t="shared" ref="G99:H110" si="17">ROUND((E99/C99),0)</f>
        <v>#DIV/0!</v>
      </c>
      <c r="H99" s="7" t="e">
        <f t="shared" si="17"/>
        <v>#DIV/0!</v>
      </c>
      <c r="I99" s="6">
        <f>I100+I101+I102</f>
        <v>0</v>
      </c>
      <c r="J99" s="6">
        <f>J100+J101+J102</f>
        <v>0</v>
      </c>
      <c r="K99" s="6">
        <f>K100+K101+K102</f>
        <v>0</v>
      </c>
      <c r="L99" s="6">
        <f>L100+L101+L102</f>
        <v>0</v>
      </c>
      <c r="M99" s="7" t="e">
        <f t="shared" ref="M99:N110" si="18">ROUND((K99/I99),0)</f>
        <v>#DIV/0!</v>
      </c>
      <c r="N99" s="7" t="e">
        <f t="shared" si="18"/>
        <v>#DIV/0!</v>
      </c>
    </row>
    <row r="100" spans="1:14">
      <c r="A100" s="10" t="s">
        <v>164</v>
      </c>
      <c r="B100" s="2" t="s">
        <v>172</v>
      </c>
      <c r="C100" s="23">
        <f>[1]г.Бишкек!C100+'[1]Иссык-Куль обл.'!C100+'[1]Талас обл.'!C102+'[1]Баткен обл.'!C100+'[1]Чуй. обл.'!C100+'[1]Джалал-Абад обл.'!C100+[1]г.Ош!C100+'[1]Нарын обл.'!C100+'[1]ОШ. обл.'!C100</f>
        <v>0</v>
      </c>
      <c r="D100" s="23">
        <f>[1]г.Бишкек!D100+'[1]Иссык-Куль обл.'!D100+'[1]Талас обл.'!D102+'[1]Баткен обл.'!D100+'[1]Чуй. обл.'!D100+'[1]Джалал-Абад обл.'!D100+[1]г.Ош!D100+'[1]Нарын обл.'!D100+'[1]ОШ. обл.'!D100</f>
        <v>0</v>
      </c>
      <c r="E100" s="23">
        <f>[1]г.Бишкек!E100+'[1]Иссык-Куль обл.'!E100+'[1]Талас обл.'!E102+'[1]Баткен обл.'!E100+'[1]Чуй. обл.'!E100+'[1]Джалал-Абад обл.'!E100+[1]г.Ош!E100+'[1]Нарын обл.'!E100+'[1]ОШ. обл.'!E100</f>
        <v>0</v>
      </c>
      <c r="F100" s="23">
        <f>[1]г.Бишкек!F100+'[1]Иссык-Куль обл.'!F100+'[1]Талас обл.'!F102+'[1]Баткен обл.'!F100+'[1]Чуй. обл.'!F100+'[1]Джалал-Абад обл.'!F100+[1]г.Ош!F100+'[1]Нарын обл.'!F100+'[1]ОШ. обл.'!F100</f>
        <v>0</v>
      </c>
      <c r="G100" s="7" t="e">
        <f t="shared" si="17"/>
        <v>#DIV/0!</v>
      </c>
      <c r="H100" s="7" t="e">
        <f t="shared" si="17"/>
        <v>#DIV/0!</v>
      </c>
      <c r="I100" s="23">
        <f>[1]г.Бишкек!I100+'[1]Иссык-Куль обл.'!I100+'[1]Талас обл.'!I102+'[1]Баткен обл.'!I100+'[1]Чуй. обл.'!I100+'[1]Джалал-Абад обл.'!I100+[1]г.Ош!I100+'[1]Нарын обл.'!I100+'[1]ОШ. обл.'!I100</f>
        <v>0</v>
      </c>
      <c r="J100" s="23">
        <f>[1]г.Бишкек!J100+'[1]Иссык-Куль обл.'!J100+'[1]Талас обл.'!J102+'[1]Баткен обл.'!J100+'[1]Чуй. обл.'!J100+'[1]Джалал-Абад обл.'!J100+[1]г.Ош!J100+'[1]Нарын обл.'!J100+'[1]ОШ. обл.'!J100</f>
        <v>0</v>
      </c>
      <c r="K100" s="23">
        <f>[1]г.Бишкек!K100+'[1]Иссык-Куль обл.'!K100+'[1]Талас обл.'!K102+'[1]Баткен обл.'!K100+'[1]Чуй. обл.'!K100+'[1]Джалал-Абад обл.'!K100+[1]г.Ош!K100+'[1]Нарын обл.'!K100+'[1]ОШ. обл.'!K100</f>
        <v>0</v>
      </c>
      <c r="L100" s="23">
        <f>[1]г.Бишкек!L100+'[1]Иссык-Куль обл.'!L100+'[1]Талас обл.'!L102+'[1]Баткен обл.'!L100+'[1]Чуй. обл.'!L100+'[1]Джалал-Абад обл.'!L100+[1]г.Ош!L100+'[1]Нарын обл.'!L100+'[1]ОШ. обл.'!L100</f>
        <v>0</v>
      </c>
      <c r="M100" s="7" t="e">
        <f t="shared" si="18"/>
        <v>#DIV/0!</v>
      </c>
      <c r="N100" s="7" t="e">
        <f t="shared" si="18"/>
        <v>#DIV/0!</v>
      </c>
    </row>
    <row r="101" spans="1:14">
      <c r="A101" s="1" t="s">
        <v>166</v>
      </c>
      <c r="B101" s="2" t="s">
        <v>173</v>
      </c>
      <c r="C101" s="23">
        <f>[1]г.Бишкек!C101+'[1]Иссык-Куль обл.'!C101+'[1]Талас обл.'!C103+'[1]Баткен обл.'!C101+'[1]Чуй. обл.'!C101+'[1]Джалал-Абад обл.'!C101+[1]г.Ош!C101+'[1]Нарын обл.'!C101+'[1]ОШ. обл.'!C101</f>
        <v>0</v>
      </c>
      <c r="D101" s="23">
        <f>[1]г.Бишкек!D101+'[1]Иссык-Куль обл.'!D101+'[1]Талас обл.'!D103+'[1]Баткен обл.'!D101+'[1]Чуй. обл.'!D101+'[1]Джалал-Абад обл.'!D101+[1]г.Ош!D101+'[1]Нарын обл.'!D101+'[1]ОШ. обл.'!D101</f>
        <v>0</v>
      </c>
      <c r="E101" s="23">
        <f>[1]г.Бишкек!E101+'[1]Иссык-Куль обл.'!E101+'[1]Талас обл.'!E103+'[1]Баткен обл.'!E101+'[1]Чуй. обл.'!E101+'[1]Джалал-Абад обл.'!E101+[1]г.Ош!E101+'[1]Нарын обл.'!E101+'[1]ОШ. обл.'!E101</f>
        <v>0</v>
      </c>
      <c r="F101" s="23">
        <f>[1]г.Бишкек!F101+'[1]Иссык-Куль обл.'!F101+'[1]Талас обл.'!F103+'[1]Баткен обл.'!F101+'[1]Чуй. обл.'!F101+'[1]Джалал-Абад обл.'!F101+[1]г.Ош!F101+'[1]Нарын обл.'!F101+'[1]ОШ. обл.'!F101</f>
        <v>0</v>
      </c>
      <c r="G101" s="7" t="e">
        <f t="shared" si="17"/>
        <v>#DIV/0!</v>
      </c>
      <c r="H101" s="7" t="e">
        <f t="shared" si="17"/>
        <v>#DIV/0!</v>
      </c>
      <c r="I101" s="23">
        <f>[1]г.Бишкек!I101+'[1]Иссык-Куль обл.'!I101+'[1]Талас обл.'!I103+'[1]Баткен обл.'!I101+'[1]Чуй. обл.'!I101+'[1]Джалал-Абад обл.'!I101+[1]г.Ош!I101+'[1]Нарын обл.'!I101+'[1]ОШ. обл.'!I101</f>
        <v>0</v>
      </c>
      <c r="J101" s="23">
        <f>[1]г.Бишкек!J101+'[1]Иссык-Куль обл.'!J101+'[1]Талас обл.'!J103+'[1]Баткен обл.'!J101+'[1]Чуй. обл.'!J101+'[1]Джалал-Абад обл.'!J101+[1]г.Ош!J101+'[1]Нарын обл.'!J101+'[1]ОШ. обл.'!J101</f>
        <v>0</v>
      </c>
      <c r="K101" s="23">
        <f>[1]г.Бишкек!K101+'[1]Иссык-Куль обл.'!K101+'[1]Талас обл.'!K103+'[1]Баткен обл.'!K101+'[1]Чуй. обл.'!K101+'[1]Джалал-Абад обл.'!K101+[1]г.Ош!K101+'[1]Нарын обл.'!K101+'[1]ОШ. обл.'!K101</f>
        <v>0</v>
      </c>
      <c r="L101" s="23">
        <f>[1]г.Бишкек!L101+'[1]Иссык-Куль обл.'!L101+'[1]Талас обл.'!L103+'[1]Баткен обл.'!L101+'[1]Чуй. обл.'!L101+'[1]Джалал-Абад обл.'!L101+[1]г.Ош!L101+'[1]Нарын обл.'!L101+'[1]ОШ. обл.'!L101</f>
        <v>0</v>
      </c>
      <c r="M101" s="7" t="e">
        <f t="shared" si="18"/>
        <v>#DIV/0!</v>
      </c>
      <c r="N101" s="7" t="e">
        <f t="shared" si="18"/>
        <v>#DIV/0!</v>
      </c>
    </row>
    <row r="102" spans="1:14">
      <c r="A102" s="1" t="s">
        <v>168</v>
      </c>
      <c r="B102" s="2" t="s">
        <v>174</v>
      </c>
      <c r="C102" s="23">
        <f>[1]г.Бишкек!C102+'[1]Иссык-Куль обл.'!C102+'[1]Талас обл.'!C104+'[1]Баткен обл.'!C102+'[1]Чуй. обл.'!C102+'[1]Джалал-Абад обл.'!C102+[1]г.Ош!C102+'[1]Нарын обл.'!C102+'[1]ОШ. обл.'!C102</f>
        <v>0</v>
      </c>
      <c r="D102" s="23">
        <f>[1]г.Бишкек!D102+'[1]Иссык-Куль обл.'!D102+'[1]Талас обл.'!D104+'[1]Баткен обл.'!D102+'[1]Чуй. обл.'!D102+'[1]Джалал-Абад обл.'!D102+[1]г.Ош!D102+'[1]Нарын обл.'!D102+'[1]ОШ. обл.'!D102</f>
        <v>0</v>
      </c>
      <c r="E102" s="23">
        <f>[1]г.Бишкек!E102+'[1]Иссык-Куль обл.'!E102+'[1]Талас обл.'!E104+'[1]Баткен обл.'!E102+'[1]Чуй. обл.'!E102+'[1]Джалал-Абад обл.'!E102+[1]г.Ош!E102+'[1]Нарын обл.'!E102+'[1]ОШ. обл.'!E102</f>
        <v>0</v>
      </c>
      <c r="F102" s="23">
        <f>[1]г.Бишкек!F102+'[1]Иссык-Куль обл.'!F102+'[1]Талас обл.'!F104+'[1]Баткен обл.'!F102+'[1]Чуй. обл.'!F102+'[1]Джалал-Абад обл.'!F102+[1]г.Ош!F102+'[1]Нарын обл.'!F102+'[1]ОШ. обл.'!F102</f>
        <v>0</v>
      </c>
      <c r="G102" s="7" t="e">
        <f t="shared" si="17"/>
        <v>#DIV/0!</v>
      </c>
      <c r="H102" s="7" t="e">
        <f t="shared" si="17"/>
        <v>#DIV/0!</v>
      </c>
      <c r="I102" s="23">
        <f>[1]г.Бишкек!I102+'[1]Иссык-Куль обл.'!I102+'[1]Талас обл.'!I104+'[1]Баткен обл.'!I102+'[1]Чуй. обл.'!I102+'[1]Джалал-Абад обл.'!I102+[1]г.Ош!I102+'[1]Нарын обл.'!I102+'[1]ОШ. обл.'!I102</f>
        <v>0</v>
      </c>
      <c r="J102" s="23">
        <f>[1]г.Бишкек!J102+'[1]Иссык-Куль обл.'!J102+'[1]Талас обл.'!J104+'[1]Баткен обл.'!J102+'[1]Чуй. обл.'!J102+'[1]Джалал-Абад обл.'!J102+[1]г.Ош!J102+'[1]Нарын обл.'!J102+'[1]ОШ. обл.'!J102</f>
        <v>0</v>
      </c>
      <c r="K102" s="23">
        <f>[1]г.Бишкек!K102+'[1]Иссык-Куль обл.'!K102+'[1]Талас обл.'!K104+'[1]Баткен обл.'!K102+'[1]Чуй. обл.'!K102+'[1]Джалал-Абад обл.'!K102+[1]г.Ош!K102+'[1]Нарын обл.'!K102+'[1]ОШ. обл.'!K102</f>
        <v>0</v>
      </c>
      <c r="L102" s="23">
        <f>[1]г.Бишкек!L102+'[1]Иссык-Куль обл.'!L102+'[1]Талас обл.'!L104+'[1]Баткен обл.'!L102+'[1]Чуй. обл.'!L102+'[1]Джалал-Абад обл.'!L102+[1]г.Ош!L102+'[1]Нарын обл.'!L102+'[1]ОШ. обл.'!L102</f>
        <v>0</v>
      </c>
      <c r="M102" s="7" t="e">
        <f t="shared" si="18"/>
        <v>#DIV/0!</v>
      </c>
      <c r="N102" s="7" t="e">
        <f t="shared" si="18"/>
        <v>#DIV/0!</v>
      </c>
    </row>
    <row r="103" spans="1:14">
      <c r="A103" s="10" t="s">
        <v>175</v>
      </c>
      <c r="B103" s="39">
        <v>43</v>
      </c>
      <c r="C103" s="23">
        <f>[1]г.Бишкек!C103+'[1]Иссык-Куль обл.'!C103+'[1]Талас обл.'!C105+'[1]Баткен обл.'!C103+'[1]Чуй. обл.'!C103+'[1]Джалал-Абад обл.'!C103+[1]г.Ош!C103+'[1]Нарын обл.'!C103+'[1]ОШ. обл.'!C103</f>
        <v>29</v>
      </c>
      <c r="D103" s="23">
        <f>[1]г.Бишкек!D103+'[1]Иссык-Куль обл.'!D103+'[1]Талас обл.'!D105+'[1]Баткен обл.'!D103+'[1]Чуй. обл.'!D103+'[1]Джалал-Абад обл.'!D103+[1]г.Ош!D103+'[1]Нарын обл.'!D103+'[1]ОШ. обл.'!D103</f>
        <v>0</v>
      </c>
      <c r="E103" s="23">
        <f>[1]г.Бишкек!E103+'[1]Иссык-Куль обл.'!E103+'[1]Талас обл.'!E105+'[1]Баткен обл.'!E103+'[1]Чуй. обл.'!E103+'[1]Джалал-Абад обл.'!E103+[1]г.Ош!E103+'[1]Нарын обл.'!E103+'[1]ОШ. обл.'!E103</f>
        <v>170611</v>
      </c>
      <c r="F103" s="23">
        <f>[1]г.Бишкек!F103+'[1]Иссык-Куль обл.'!F103+'[1]Талас обл.'!F105+'[1]Баткен обл.'!F103+'[1]Чуй. обл.'!F103+'[1]Джалал-Абад обл.'!F103+[1]г.Ош!F103+'[1]Нарын обл.'!F103+'[1]ОШ. обл.'!F103</f>
        <v>0</v>
      </c>
      <c r="G103" s="7">
        <f t="shared" si="17"/>
        <v>5883</v>
      </c>
      <c r="H103" s="7" t="e">
        <f t="shared" si="17"/>
        <v>#DIV/0!</v>
      </c>
      <c r="I103" s="23">
        <f>[1]г.Бишкек!I103+'[1]Иссык-Куль обл.'!I103+'[1]Талас обл.'!I105+'[1]Баткен обл.'!I103+'[1]Чуй. обл.'!I103+'[1]Джалал-Абад обл.'!I103+[1]г.Ош!I103+'[1]Нарын обл.'!I103+'[1]ОШ. обл.'!I103</f>
        <v>0</v>
      </c>
      <c r="J103" s="23">
        <f>[1]г.Бишкек!J103+'[1]Иссык-Куль обл.'!J103+'[1]Талас обл.'!J105+'[1]Баткен обл.'!J103+'[1]Чуй. обл.'!J103+'[1]Джалал-Абад обл.'!J103+[1]г.Ош!J103+'[1]Нарын обл.'!J103+'[1]ОШ. обл.'!J103</f>
        <v>0</v>
      </c>
      <c r="K103" s="23">
        <f>[1]г.Бишкек!K103+'[1]Иссык-Куль обл.'!K103+'[1]Талас обл.'!K105+'[1]Баткен обл.'!K103+'[1]Чуй. обл.'!K103+'[1]Джалал-Абад обл.'!K103+[1]г.Ош!K103+'[1]Нарын обл.'!K103+'[1]ОШ. обл.'!K103</f>
        <v>0</v>
      </c>
      <c r="L103" s="23">
        <f>[1]г.Бишкек!L103+'[1]Иссык-Куль обл.'!L103+'[1]Талас обл.'!L105+'[1]Баткен обл.'!L103+'[1]Чуй. обл.'!L103+'[1]Джалал-Абад обл.'!L103+[1]г.Ош!L103+'[1]Нарын обл.'!L103+'[1]ОШ. обл.'!L103</f>
        <v>0</v>
      </c>
      <c r="M103" s="7" t="e">
        <f t="shared" si="18"/>
        <v>#DIV/0!</v>
      </c>
      <c r="N103" s="7" t="e">
        <f t="shared" si="18"/>
        <v>#DIV/0!</v>
      </c>
    </row>
    <row r="104" spans="1:14" ht="33.75">
      <c r="A104" s="21" t="s">
        <v>176</v>
      </c>
      <c r="B104" s="2">
        <v>44</v>
      </c>
      <c r="C104" s="23">
        <f>[1]г.Бишкек!C104+'[1]Иссык-Куль обл.'!C104+'[1]Талас обл.'!C106+'[1]Баткен обл.'!C104+'[1]Чуй. обл.'!C104+'[1]Джалал-Абад обл.'!C104+[1]г.Ош!C104+'[1]Нарын обл.'!C104+'[1]ОШ. обл.'!C104</f>
        <v>274</v>
      </c>
      <c r="D104" s="23">
        <f>[1]г.Бишкек!D104+'[1]Иссык-Куль обл.'!D104+'[1]Талас обл.'!D106+'[1]Баткен обл.'!D104+'[1]Чуй. обл.'!D104+'[1]Джалал-Абад обл.'!D104+[1]г.Ош!D104+'[1]Нарын обл.'!D104+'[1]ОШ. обл.'!D104</f>
        <v>0</v>
      </c>
      <c r="E104" s="23">
        <f>[1]г.Бишкек!E104+'[1]Иссык-Куль обл.'!E104+'[1]Талас обл.'!E106+'[1]Баткен обл.'!E104+'[1]Чуй. обл.'!E104+'[1]Джалал-Абад обл.'!E104+[1]г.Ош!E104+'[1]Нарын обл.'!E104+'[1]ОШ. обл.'!E104</f>
        <v>1466347</v>
      </c>
      <c r="F104" s="23">
        <f>[1]г.Бишкек!F104+'[1]Иссык-Куль обл.'!F104+'[1]Талас обл.'!F106+'[1]Баткен обл.'!F104+'[1]Чуй. обл.'!F104+'[1]Джалал-Абад обл.'!F104+[1]г.Ош!F104+'[1]Нарын обл.'!F104+'[1]ОШ. обл.'!F104</f>
        <v>0</v>
      </c>
      <c r="G104" s="7">
        <f t="shared" si="17"/>
        <v>5352</v>
      </c>
      <c r="H104" s="7" t="e">
        <f t="shared" si="17"/>
        <v>#DIV/0!</v>
      </c>
      <c r="I104" s="23">
        <f>[1]г.Бишкек!I104+'[1]Иссык-Куль обл.'!I104+'[1]Талас обл.'!I106+'[1]Баткен обл.'!I104+'[1]Чуй. обл.'!I104+'[1]Джалал-Абад обл.'!I104+[1]г.Ош!I104+'[1]Нарын обл.'!I104+'[1]ОШ. обл.'!I104</f>
        <v>0</v>
      </c>
      <c r="J104" s="23">
        <f>[1]г.Бишкек!J104+'[1]Иссык-Куль обл.'!J104+'[1]Талас обл.'!J106+'[1]Баткен обл.'!J104+'[1]Чуй. обл.'!J104+'[1]Джалал-Абад обл.'!J104+[1]г.Ош!J104+'[1]Нарын обл.'!J104+'[1]ОШ. обл.'!J104</f>
        <v>0</v>
      </c>
      <c r="K104" s="23">
        <f>[1]г.Бишкек!K104+'[1]Иссык-Куль обл.'!K104+'[1]Талас обл.'!K106+'[1]Баткен обл.'!K104+'[1]Чуй. обл.'!K104+'[1]Джалал-Абад обл.'!K104+[1]г.Ош!K104+'[1]Нарын обл.'!K104+'[1]ОШ. обл.'!K104</f>
        <v>0</v>
      </c>
      <c r="L104" s="23">
        <f>[1]г.Бишкек!L104+'[1]Иссык-Куль обл.'!L104+'[1]Талас обл.'!L106+'[1]Баткен обл.'!L104+'[1]Чуй. обл.'!L104+'[1]Джалал-Абад обл.'!L104+[1]г.Ош!L104+'[1]Нарын обл.'!L104+'[1]ОШ. обл.'!L104</f>
        <v>0</v>
      </c>
      <c r="M104" s="7" t="e">
        <f t="shared" si="18"/>
        <v>#DIV/0!</v>
      </c>
      <c r="N104" s="7" t="e">
        <f t="shared" si="18"/>
        <v>#DIV/0!</v>
      </c>
    </row>
    <row r="105" spans="1:14" ht="22.5" customHeight="1">
      <c r="A105" s="40" t="s">
        <v>177</v>
      </c>
      <c r="B105" s="2">
        <v>45</v>
      </c>
      <c r="C105" s="23">
        <f>[1]г.Бишкек!C105+'[1]Иссык-Куль обл.'!C105+'[1]Талас обл.'!C107+'[1]Баткен обл.'!C105+'[1]Чуй. обл.'!C105+'[1]Джалал-Абад обл.'!C105+[1]г.Ош!C105+'[1]Нарын обл.'!C105+'[1]ОШ. обл.'!C105</f>
        <v>89</v>
      </c>
      <c r="D105" s="23">
        <f>[1]г.Бишкек!D105+'[1]Иссык-Куль обл.'!D105+'[1]Талас обл.'!D107+'[1]Баткен обл.'!D105+'[1]Чуй. обл.'!D105+'[1]Джалал-Абад обл.'!D105+[1]г.Ош!D105+'[1]Нарын обл.'!D105+'[1]ОШ. обл.'!D105</f>
        <v>0</v>
      </c>
      <c r="E105" s="23">
        <f>[1]г.Бишкек!E105+'[1]Иссык-Куль обл.'!E105+'[1]Талас обл.'!E107+'[1]Баткен обл.'!E105+'[1]Чуй. обл.'!E105+'[1]Джалал-Абад обл.'!E105+[1]г.Ош!E105+'[1]Нарын обл.'!E105+'[1]ОШ. обл.'!E105</f>
        <v>520302</v>
      </c>
      <c r="F105" s="23">
        <f>[1]г.Бишкек!F105+'[1]Иссык-Куль обл.'!F105+'[1]Талас обл.'!F107+'[1]Баткен обл.'!F105+'[1]Чуй. обл.'!F105+'[1]Джалал-Абад обл.'!F105+[1]г.Ош!F105+'[1]Нарын обл.'!F105+'[1]ОШ. обл.'!F105</f>
        <v>0</v>
      </c>
      <c r="G105" s="7">
        <f t="shared" si="17"/>
        <v>5846</v>
      </c>
      <c r="H105" s="7" t="e">
        <f t="shared" si="17"/>
        <v>#DIV/0!</v>
      </c>
      <c r="I105" s="23">
        <f>[1]г.Бишкек!I105+'[1]Иссык-Куль обл.'!I105+'[1]Талас обл.'!I107+'[1]Баткен обл.'!I105+'[1]Чуй. обл.'!I105+'[1]Джалал-Абад обл.'!I105+[1]г.Ош!I105+'[1]Нарын обл.'!I105+'[1]ОШ. обл.'!I105</f>
        <v>0</v>
      </c>
      <c r="J105" s="23">
        <f>[1]г.Бишкек!J105+'[1]Иссык-Куль обл.'!J105+'[1]Талас обл.'!J107+'[1]Баткен обл.'!J105+'[1]Чуй. обл.'!J105+'[1]Джалал-Абад обл.'!J105+[1]г.Ош!J105+'[1]Нарын обл.'!J105+'[1]ОШ. обл.'!J105</f>
        <v>0</v>
      </c>
      <c r="K105" s="23">
        <f>[1]г.Бишкек!K105+'[1]Иссык-Куль обл.'!K105+'[1]Талас обл.'!K107+'[1]Баткен обл.'!K105+'[1]Чуй. обл.'!K105+'[1]Джалал-Абад обл.'!K105+[1]г.Ош!K105+'[1]Нарын обл.'!K105+'[1]ОШ. обл.'!K105</f>
        <v>0</v>
      </c>
      <c r="L105" s="23">
        <f>[1]г.Бишкек!L105+'[1]Иссык-Куль обл.'!L105+'[1]Талас обл.'!L107+'[1]Баткен обл.'!L105+'[1]Чуй. обл.'!L105+'[1]Джалал-Абад обл.'!L105+[1]г.Ош!L105+'[1]Нарын обл.'!L105+'[1]ОШ. обл.'!L105</f>
        <v>0</v>
      </c>
      <c r="M105" s="7" t="e">
        <f t="shared" si="18"/>
        <v>#DIV/0!</v>
      </c>
      <c r="N105" s="7" t="e">
        <f t="shared" si="18"/>
        <v>#DIV/0!</v>
      </c>
    </row>
    <row r="106" spans="1:14" ht="33.75">
      <c r="A106" s="21" t="s">
        <v>178</v>
      </c>
      <c r="B106" s="2">
        <v>46</v>
      </c>
      <c r="C106" s="23">
        <f>[1]г.Бишкек!C106+'[1]Иссык-Куль обл.'!C106+'[1]Талас обл.'!C108+'[1]Баткен обл.'!C106+'[1]Чуй. обл.'!C106+'[1]Джалал-Абад обл.'!C106+[1]г.Ош!C106+'[1]Нарын обл.'!C106+'[1]ОШ. обл.'!C106</f>
        <v>825</v>
      </c>
      <c r="D106" s="23">
        <f>[1]г.Бишкек!D106+'[1]Иссык-Куль обл.'!D106+'[1]Талас обл.'!D108+'[1]Баткен обл.'!D106+'[1]Чуй. обл.'!D106+'[1]Джалал-Абад обл.'!D106+[1]г.Ош!D106+'[1]Нарын обл.'!D106+'[1]ОШ. обл.'!D106</f>
        <v>3</v>
      </c>
      <c r="E106" s="23">
        <f>[1]г.Бишкек!E106+'[1]Иссык-Куль обл.'!E106+'[1]Талас обл.'!E108+'[1]Баткен обл.'!E106+'[1]Чуй. обл.'!E106+'[1]Джалал-Абад обл.'!E106+[1]г.Ош!E106+'[1]Нарын обл.'!E106+'[1]ОШ. обл.'!E106</f>
        <v>5413151</v>
      </c>
      <c r="F106" s="23">
        <f>[1]г.Бишкек!F106+'[1]Иссык-Куль обл.'!F106+'[1]Талас обл.'!F108+'[1]Баткен обл.'!F106+'[1]Чуй. обл.'!F106+'[1]Джалал-Абад обл.'!F106+[1]г.Ош!F106+'[1]Нарын обл.'!F106+'[1]ОШ. обл.'!F106</f>
        <v>17249</v>
      </c>
      <c r="G106" s="7">
        <f t="shared" si="17"/>
        <v>6561</v>
      </c>
      <c r="H106" s="7">
        <f t="shared" si="17"/>
        <v>5750</v>
      </c>
      <c r="I106" s="23">
        <f>[1]г.Бишкек!I106+'[1]Иссык-Куль обл.'!I106+'[1]Талас обл.'!I108+'[1]Баткен обл.'!I106+'[1]Чуй. обл.'!I106+'[1]Джалал-Абад обл.'!I106+[1]г.Ош!I106+'[1]Нарын обл.'!I106+'[1]ОШ. обл.'!I106</f>
        <v>1</v>
      </c>
      <c r="J106" s="23">
        <f>[1]г.Бишкек!J106+'[1]Иссык-Куль обл.'!J106+'[1]Талас обл.'!J108+'[1]Баткен обл.'!J106+'[1]Чуй. обл.'!J106+'[1]Джалал-Абад обл.'!J106+[1]г.Ош!J106+'[1]Нарын обл.'!J106+'[1]ОШ. обл.'!J106</f>
        <v>0</v>
      </c>
      <c r="K106" s="23">
        <f>[1]г.Бишкек!K106+'[1]Иссык-Куль обл.'!K106+'[1]Талас обл.'!K108+'[1]Баткен обл.'!K106+'[1]Чуй. обл.'!K106+'[1]Джалал-Абад обл.'!K106+[1]г.Ош!K106+'[1]Нарын обл.'!K106+'[1]ОШ. обл.'!K106</f>
        <v>6782</v>
      </c>
      <c r="L106" s="23">
        <f>[1]г.Бишкек!L106+'[1]Иссык-Куль обл.'!L106+'[1]Талас обл.'!L108+'[1]Баткен обл.'!L106+'[1]Чуй. обл.'!L106+'[1]Джалал-Абад обл.'!L106+[1]г.Ош!L106+'[1]Нарын обл.'!L106+'[1]ОШ. обл.'!L106</f>
        <v>0</v>
      </c>
      <c r="M106" s="7">
        <f t="shared" si="18"/>
        <v>6782</v>
      </c>
      <c r="N106" s="7" t="e">
        <f t="shared" si="18"/>
        <v>#DIV/0!</v>
      </c>
    </row>
    <row r="107" spans="1:14" ht="22.5">
      <c r="A107" s="21" t="s">
        <v>179</v>
      </c>
      <c r="B107" s="2">
        <v>47</v>
      </c>
      <c r="C107" s="23">
        <f>[1]г.Бишкек!C107+'[1]Иссык-Куль обл.'!C107+'[1]Талас обл.'!C109+'[1]Баткен обл.'!C107+'[1]Чуй. обл.'!C107+'[1]Джалал-Абад обл.'!C107+[1]г.Ош!C107+'[1]Нарын обл.'!C107+'[1]ОШ. обл.'!C107</f>
        <v>57</v>
      </c>
      <c r="D107" s="23">
        <f>[1]г.Бишкек!D107+'[1]Иссык-Куль обл.'!D107+'[1]Талас обл.'!D109+'[1]Баткен обл.'!D107+'[1]Чуй. обл.'!D107+'[1]Джалал-Абад обл.'!D107+[1]г.Ош!D107+'[1]Нарын обл.'!D107+'[1]ОШ. обл.'!D107</f>
        <v>0</v>
      </c>
      <c r="E107" s="23">
        <f>[1]г.Бишкек!E107+'[1]Иссык-Куль обл.'!E107+'[1]Талас обл.'!E109+'[1]Баткен обл.'!E107+'[1]Чуй. обл.'!E107+'[1]Джалал-Абад обл.'!E107+[1]г.Ош!E107+'[1]Нарын обл.'!E107+'[1]ОШ. обл.'!E107</f>
        <v>2560828</v>
      </c>
      <c r="F107" s="23">
        <f>[1]г.Бишкек!F107+'[1]Иссык-Куль обл.'!F107+'[1]Талас обл.'!F109+'[1]Баткен обл.'!F107+'[1]Чуй. обл.'!F107+'[1]Джалал-Абад обл.'!F107+[1]г.Ош!F107+'[1]Нарын обл.'!F107+'[1]ОШ. обл.'!F107</f>
        <v>0</v>
      </c>
      <c r="G107" s="7">
        <f t="shared" si="17"/>
        <v>44927</v>
      </c>
      <c r="H107" s="7" t="e">
        <f t="shared" si="17"/>
        <v>#DIV/0!</v>
      </c>
      <c r="I107" s="23">
        <f>[1]г.Бишкек!I107+'[1]Иссык-Куль обл.'!I107+'[1]Талас обл.'!I109+'[1]Баткен обл.'!I107+'[1]Чуй. обл.'!I107+'[1]Джалал-Абад обл.'!I107+[1]г.Ош!I107+'[1]Нарын обл.'!I107+'[1]ОШ. обл.'!I107</f>
        <v>0</v>
      </c>
      <c r="J107" s="23">
        <f>[1]г.Бишкек!J107+'[1]Иссык-Куль обл.'!J107+'[1]Талас обл.'!J109+'[1]Баткен обл.'!J107+'[1]Чуй. обл.'!J107+'[1]Джалал-Абад обл.'!J107+[1]г.Ош!J107+'[1]Нарын обл.'!J107+'[1]ОШ. обл.'!J107</f>
        <v>0</v>
      </c>
      <c r="K107" s="23">
        <f>[1]г.Бишкек!K107+'[1]Иссык-Куль обл.'!K107+'[1]Талас обл.'!K109+'[1]Баткен обл.'!K107+'[1]Чуй. обл.'!K107+'[1]Джалал-Абад обл.'!K107+[1]г.Ош!K107+'[1]Нарын обл.'!K107+'[1]ОШ. обл.'!K107</f>
        <v>0</v>
      </c>
      <c r="L107" s="23">
        <f>[1]г.Бишкек!L107+'[1]Иссык-Куль обл.'!L107+'[1]Талас обл.'!L109+'[1]Баткен обл.'!L107+'[1]Чуй. обл.'!L107+'[1]Джалал-Абад обл.'!L107+[1]г.Ош!L107+'[1]Нарын обл.'!L107+'[1]ОШ. обл.'!L107</f>
        <v>0</v>
      </c>
      <c r="M107" s="7" t="e">
        <f t="shared" si="18"/>
        <v>#DIV/0!</v>
      </c>
      <c r="N107" s="7" t="e">
        <f t="shared" si="18"/>
        <v>#DIV/0!</v>
      </c>
    </row>
    <row r="108" spans="1:14" ht="33.75">
      <c r="A108" s="21" t="s">
        <v>180</v>
      </c>
      <c r="B108" s="2">
        <v>48</v>
      </c>
      <c r="C108" s="23">
        <f>[1]г.Бишкек!C108+'[1]Иссык-Куль обл.'!C108+'[1]Талас обл.'!C110+'[1]Баткен обл.'!C108+'[1]Чуй. обл.'!C108+'[1]Джалал-Абад обл.'!C108+[1]г.Ош!C108+'[1]Нарын обл.'!C108+'[1]ОШ. обл.'!C108</f>
        <v>39</v>
      </c>
      <c r="D108" s="23">
        <f>[1]г.Бишкек!D108+'[1]Иссык-Куль обл.'!D108+'[1]Талас обл.'!D110+'[1]Баткен обл.'!D108+'[1]Чуй. обл.'!D108+'[1]Джалал-Абад обл.'!D108+[1]г.Ош!D108+'[1]Нарын обл.'!D108+'[1]ОШ. обл.'!D108</f>
        <v>38</v>
      </c>
      <c r="E108" s="23">
        <f>[1]г.Бишкек!E108+'[1]Иссык-Куль обл.'!E108+'[1]Талас обл.'!E110+'[1]Баткен обл.'!E108+'[1]Чуй. обл.'!E108+'[1]Джалал-Абад обл.'!E108+[1]г.Ош!E108+'[1]Нарын обл.'!E108+'[1]ОШ. обл.'!E108</f>
        <v>38038</v>
      </c>
      <c r="F108" s="23">
        <f>[1]г.Бишкек!F108+'[1]Иссык-Куль обл.'!F108+'[1]Талас обл.'!F110+'[1]Баткен обл.'!F108+'[1]Чуй. обл.'!F108+'[1]Джалал-Абад обл.'!F108+[1]г.Ош!F108+'[1]Нарын обл.'!F108+'[1]ОШ. обл.'!F108</f>
        <v>30770</v>
      </c>
      <c r="G108" s="7">
        <f t="shared" si="17"/>
        <v>975</v>
      </c>
      <c r="H108" s="7">
        <f t="shared" si="17"/>
        <v>810</v>
      </c>
      <c r="I108" s="23">
        <f>[1]г.Бишкек!I108+'[1]Иссык-Куль обл.'!I108+'[1]Талас обл.'!I110+'[1]Баткен обл.'!I108+'[1]Чуй. обл.'!I108+'[1]Джалал-Абад обл.'!I108+[1]г.Ош!I108+'[1]Нарын обл.'!I108+'[1]ОШ. обл.'!I108</f>
        <v>0</v>
      </c>
      <c r="J108" s="23">
        <f>[1]г.Бишкек!J108+'[1]Иссык-Куль обл.'!J108+'[1]Талас обл.'!J110+'[1]Баткен обл.'!J108+'[1]Чуй. обл.'!J108+'[1]Джалал-Абад обл.'!J108+[1]г.Ош!J108+'[1]Нарын обл.'!J108+'[1]ОШ. обл.'!J108</f>
        <v>0</v>
      </c>
      <c r="K108" s="23">
        <f>[1]г.Бишкек!K108+'[1]Иссык-Куль обл.'!K108+'[1]Талас обл.'!K110+'[1]Баткен обл.'!K108+'[1]Чуй. обл.'!K108+'[1]Джалал-Абад обл.'!K108+[1]г.Ош!K108+'[1]Нарын обл.'!K108+'[1]ОШ. обл.'!K108</f>
        <v>0</v>
      </c>
      <c r="L108" s="23">
        <f>[1]г.Бишкек!L108+'[1]Иссык-Куль обл.'!L108+'[1]Талас обл.'!L110+'[1]Баткен обл.'!L108+'[1]Чуй. обл.'!L108+'[1]Джалал-Абад обл.'!L108+[1]г.Ош!L108+'[1]Нарын обл.'!L108+'[1]ОШ. обл.'!L108</f>
        <v>0</v>
      </c>
      <c r="M108" s="7" t="e">
        <f t="shared" si="18"/>
        <v>#DIV/0!</v>
      </c>
      <c r="N108" s="7" t="e">
        <f t="shared" si="18"/>
        <v>#DIV/0!</v>
      </c>
    </row>
    <row r="109" spans="1:14" ht="33.75">
      <c r="A109" s="21" t="s">
        <v>181</v>
      </c>
      <c r="B109" s="41">
        <v>49</v>
      </c>
      <c r="C109" s="23">
        <f>[1]г.Бишкек!C109+'[1]Иссык-Куль обл.'!C109+'[1]Талас обл.'!C111+'[1]Баткен обл.'!C109+'[1]Чуй. обл.'!C109+'[1]Джалал-Абад обл.'!C109+[1]г.Ош!C109+'[1]Нарын обл.'!C109+'[1]ОШ. обл.'!C109</f>
        <v>43</v>
      </c>
      <c r="D109" s="23">
        <f>[1]г.Бишкек!D109+'[1]Иссык-Куль обл.'!D109+'[1]Талас обл.'!D111+'[1]Баткен обл.'!D109+'[1]Чуй. обл.'!D109+'[1]Джалал-Абад обл.'!D109+[1]г.Ош!D109+'[1]Нарын обл.'!D109+'[1]ОШ. обл.'!D109</f>
        <v>42</v>
      </c>
      <c r="E109" s="23">
        <f>[1]г.Бишкек!E109+'[1]Иссык-Куль обл.'!E109+'[1]Талас обл.'!E111+'[1]Баткен обл.'!E109+'[1]Чуй. обл.'!E109+'[1]Джалал-Абад обл.'!E109+[1]г.Ош!E109+'[1]Нарын обл.'!E109+'[1]ОШ. обл.'!E109</f>
        <v>38038</v>
      </c>
      <c r="F109" s="23">
        <f>[1]г.Бишкек!F109+'[1]Иссык-Куль обл.'!F109+'[1]Талас обл.'!F111+'[1]Баткен обл.'!F109+'[1]Чуй. обл.'!F109+'[1]Джалал-Абад обл.'!F109+[1]г.Ош!F109+'[1]Нарын обл.'!F109+'[1]ОШ. обл.'!F109</f>
        <v>30770</v>
      </c>
      <c r="G109" s="7">
        <f t="shared" si="17"/>
        <v>885</v>
      </c>
      <c r="H109" s="7">
        <f t="shared" si="17"/>
        <v>733</v>
      </c>
      <c r="I109" s="23">
        <f>[1]г.Бишкек!I109+'[1]Иссык-Куль обл.'!I109+'[1]Талас обл.'!I111+'[1]Баткен обл.'!I109+'[1]Чуй. обл.'!I109+'[1]Джалал-Абад обл.'!I109+[1]г.Ош!I109+'[1]Нарын обл.'!I109+'[1]ОШ. обл.'!I109</f>
        <v>0</v>
      </c>
      <c r="J109" s="23">
        <f>[1]г.Бишкек!J109+'[1]Иссык-Куль обл.'!J109+'[1]Талас обл.'!J111+'[1]Баткен обл.'!J109+'[1]Чуй. обл.'!J109+'[1]Джалал-Абад обл.'!J109+[1]г.Ош!J109+'[1]Нарын обл.'!J109+'[1]ОШ. обл.'!J109</f>
        <v>0</v>
      </c>
      <c r="K109" s="23">
        <f>[1]г.Бишкек!K109+'[1]Иссык-Куль обл.'!K109+'[1]Талас обл.'!K111+'[1]Баткен обл.'!K109+'[1]Чуй. обл.'!K109+'[1]Джалал-Абад обл.'!K109+[1]г.Ош!K109+'[1]Нарын обл.'!K109+'[1]ОШ. обл.'!K109</f>
        <v>0</v>
      </c>
      <c r="L109" s="23">
        <f>[1]г.Бишкек!L109+'[1]Иссык-Куль обл.'!L109+'[1]Талас обл.'!L111+'[1]Баткен обл.'!L109+'[1]Чуй. обл.'!L109+'[1]Джалал-Абад обл.'!L109+[1]г.Ош!L109+'[1]Нарын обл.'!L109+'[1]ОШ. обл.'!L109</f>
        <v>0</v>
      </c>
      <c r="M109" s="7" t="e">
        <f t="shared" si="18"/>
        <v>#DIV/0!</v>
      </c>
      <c r="N109" s="7" t="e">
        <f t="shared" si="18"/>
        <v>#DIV/0!</v>
      </c>
    </row>
    <row r="110" spans="1:14" ht="22.5">
      <c r="A110" s="21" t="s">
        <v>182</v>
      </c>
      <c r="B110" s="41">
        <v>50</v>
      </c>
      <c r="C110" s="23">
        <f>[1]г.Бишкек!C110+'[1]Иссык-Куль обл.'!C110+'[1]Талас обл.'!C112+'[1]Баткен обл.'!C110+'[1]Чуй. обл.'!C110+'[1]Джалал-Абад обл.'!C110+[1]г.Ош!C110+'[1]Нарын обл.'!C110+'[1]ОШ. обл.'!C110</f>
        <v>807</v>
      </c>
      <c r="D110" s="23">
        <f>[1]г.Бишкек!D110+'[1]Иссык-Куль обл.'!D110+'[1]Талас обл.'!D112+'[1]Баткен обл.'!D110+'[1]Чуй. обл.'!D110+'[1]Джалал-Абад обл.'!D110+[1]г.Ош!D110+'[1]Нарын обл.'!D110+'[1]ОШ. обл.'!D110</f>
        <v>8</v>
      </c>
      <c r="E110" s="23">
        <f>[1]г.Бишкек!E110+'[1]Иссык-Куль обл.'!E110+'[1]Талас обл.'!E112+'[1]Баткен обл.'!E110+'[1]Чуй. обл.'!E110+'[1]Джалал-Абад обл.'!E110+[1]г.Ош!E110+'[1]Нарын обл.'!E110+'[1]ОШ. обл.'!E110</f>
        <v>4942299</v>
      </c>
      <c r="F110" s="23">
        <f>[1]г.Бишкек!F110+'[1]Иссык-Куль обл.'!F110+'[1]Талас обл.'!F112+'[1]Баткен обл.'!F110+'[1]Чуй. обл.'!F110+'[1]Джалал-Абад обл.'!F110+[1]г.Ош!F110+'[1]Нарын обл.'!F110+'[1]ОШ. обл.'!F110</f>
        <v>10390</v>
      </c>
      <c r="G110" s="7">
        <f t="shared" si="17"/>
        <v>6124</v>
      </c>
      <c r="H110" s="7">
        <f t="shared" si="17"/>
        <v>1299</v>
      </c>
      <c r="I110" s="23">
        <f>[1]г.Бишкек!I110+'[1]Иссык-Куль обл.'!I110+'[1]Талас обл.'!I112+'[1]Баткен обл.'!I110+'[1]Чуй. обл.'!I110+'[1]Джалал-Абад обл.'!I110+[1]г.Ош!I110+'[1]Нарын обл.'!I110+'[1]ОШ. обл.'!I110</f>
        <v>0</v>
      </c>
      <c r="J110" s="23">
        <f>[1]г.Бишкек!J110+'[1]Иссык-Куль обл.'!J110+'[1]Талас обл.'!J112+'[1]Баткен обл.'!J110+'[1]Чуй. обл.'!J110+'[1]Джалал-Абад обл.'!J110+[1]г.Ош!J110+'[1]Нарын обл.'!J110+'[1]ОШ. обл.'!J110</f>
        <v>0</v>
      </c>
      <c r="K110" s="23">
        <f>[1]г.Бишкек!K110+'[1]Иссык-Куль обл.'!K110+'[1]Талас обл.'!K112+'[1]Баткен обл.'!K110+'[1]Чуй. обл.'!K110+'[1]Джалал-Абад обл.'!K110+[1]г.Ош!K110+'[1]Нарын обл.'!K110+'[1]ОШ. обл.'!K110</f>
        <v>0</v>
      </c>
      <c r="L110" s="23">
        <f>[1]г.Бишкек!L110+'[1]Иссык-Куль обл.'!L110+'[1]Талас обл.'!L112+'[1]Баткен обл.'!L110+'[1]Чуй. обл.'!L110+'[1]Джалал-Абад обл.'!L110+[1]г.Ош!L110+'[1]Нарын обл.'!L110+'[1]ОШ. обл.'!L110</f>
        <v>0</v>
      </c>
      <c r="M110" s="7" t="e">
        <f t="shared" si="18"/>
        <v>#DIV/0!</v>
      </c>
      <c r="N110" s="7" t="e">
        <f t="shared" si="18"/>
        <v>#DIV/0!</v>
      </c>
    </row>
  </sheetData>
  <mergeCells count="15">
    <mergeCell ref="A8:N8"/>
    <mergeCell ref="B10:N10"/>
    <mergeCell ref="B34:N34"/>
    <mergeCell ref="B78:N78"/>
    <mergeCell ref="B98:N98"/>
    <mergeCell ref="A1:N1"/>
    <mergeCell ref="A2:A4"/>
    <mergeCell ref="B2:B3"/>
    <mergeCell ref="C2:D3"/>
    <mergeCell ref="E2:F3"/>
    <mergeCell ref="G2:H3"/>
    <mergeCell ref="I2:N2"/>
    <mergeCell ref="I3:J3"/>
    <mergeCell ref="K3:L3"/>
    <mergeCell ref="M3:N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H14" sqref="H14"/>
    </sheetView>
  </sheetViews>
  <sheetFormatPr defaultRowHeight="15"/>
  <cols>
    <col min="1" max="1" width="50.7109375" customWidth="1"/>
    <col min="2" max="2" width="5.85546875" style="42" customWidth="1"/>
    <col min="3" max="3" width="11.28515625" customWidth="1"/>
    <col min="4" max="4" width="10.85546875" customWidth="1"/>
    <col min="5" max="5" width="9.28515625" customWidth="1"/>
    <col min="6" max="6" width="8.7109375" customWidth="1"/>
  </cols>
  <sheetData>
    <row r="1" spans="1:6">
      <c r="A1" s="71"/>
      <c r="B1" s="71"/>
      <c r="C1" s="71"/>
      <c r="D1" s="71"/>
      <c r="E1" s="71"/>
      <c r="F1" s="71"/>
    </row>
    <row r="2" spans="1:6">
      <c r="A2" s="71"/>
      <c r="B2" s="71"/>
      <c r="C2" s="71"/>
      <c r="D2" s="71"/>
      <c r="E2" s="71"/>
      <c r="F2" s="71"/>
    </row>
    <row r="3" spans="1:6">
      <c r="A3" s="71"/>
      <c r="B3" s="71"/>
      <c r="C3" s="71"/>
      <c r="D3" s="71"/>
      <c r="E3" s="71"/>
      <c r="F3" s="71"/>
    </row>
    <row r="4" spans="1:6">
      <c r="A4" s="71"/>
      <c r="B4" s="71"/>
      <c r="C4" s="71"/>
      <c r="D4" s="71"/>
      <c r="E4" s="71"/>
      <c r="F4" s="71"/>
    </row>
    <row r="5" spans="1:6">
      <c r="A5" s="71"/>
      <c r="B5" s="71"/>
      <c r="C5" s="71"/>
      <c r="D5" s="71"/>
      <c r="E5" s="71"/>
      <c r="F5" s="71"/>
    </row>
    <row r="6" spans="1:6">
      <c r="A6" s="71"/>
      <c r="B6" s="72"/>
      <c r="C6" s="71"/>
      <c r="D6" s="71"/>
      <c r="E6" s="71"/>
      <c r="F6" s="71"/>
    </row>
    <row r="7" spans="1:6">
      <c r="A7" s="71"/>
      <c r="B7" s="72"/>
      <c r="C7" s="71"/>
      <c r="D7" s="71"/>
      <c r="E7" s="71"/>
      <c r="F7" s="71"/>
    </row>
    <row r="8" spans="1:6">
      <c r="A8" s="71"/>
      <c r="B8" s="72"/>
      <c r="C8" s="71"/>
      <c r="D8" s="71"/>
      <c r="E8" s="71"/>
      <c r="F8" s="71"/>
    </row>
    <row r="9" spans="1:6">
      <c r="A9" s="71"/>
      <c r="B9" s="72"/>
      <c r="C9" s="71"/>
      <c r="D9" s="71"/>
      <c r="E9" s="71"/>
      <c r="F9" s="71"/>
    </row>
    <row r="10" spans="1:6">
      <c r="A10" s="71"/>
      <c r="B10" s="72"/>
      <c r="C10" s="71"/>
      <c r="D10" s="71"/>
      <c r="E10" s="71"/>
      <c r="F10" s="71"/>
    </row>
    <row r="11" spans="1:6">
      <c r="A11" s="71"/>
      <c r="B11" s="72"/>
      <c r="C11" s="71"/>
      <c r="D11" s="71"/>
      <c r="E11" s="71"/>
      <c r="F11" s="71"/>
    </row>
    <row r="12" spans="1:6">
      <c r="A12" s="71"/>
      <c r="B12" s="72"/>
      <c r="C12" s="71"/>
      <c r="D12" s="71"/>
      <c r="E12" s="71"/>
      <c r="F12" s="71"/>
    </row>
    <row r="13" spans="1:6">
      <c r="A13" s="71"/>
      <c r="B13" s="72"/>
      <c r="C13" s="71"/>
      <c r="D13" s="71"/>
      <c r="E13" s="71"/>
      <c r="F13" s="71"/>
    </row>
    <row r="14" spans="1:6">
      <c r="A14" s="71"/>
      <c r="B14" s="72"/>
      <c r="C14" s="71"/>
      <c r="D14" s="71"/>
      <c r="E14" s="71"/>
      <c r="F14" s="71"/>
    </row>
    <row r="15" spans="1:6">
      <c r="A15" s="71"/>
      <c r="B15" s="72"/>
      <c r="C15" s="71"/>
      <c r="D15" s="71"/>
      <c r="E15" s="71"/>
      <c r="F15" s="71"/>
    </row>
    <row r="16" spans="1:6">
      <c r="A16" s="71"/>
      <c r="B16" s="72"/>
      <c r="C16" s="71"/>
      <c r="D16" s="71"/>
      <c r="E16" s="71"/>
      <c r="F16" s="71"/>
    </row>
    <row r="17" spans="1:6">
      <c r="A17" s="71"/>
      <c r="B17" s="72"/>
      <c r="C17" s="71"/>
      <c r="D17" s="71"/>
      <c r="E17" s="71"/>
      <c r="F17" s="71"/>
    </row>
    <row r="18" spans="1:6">
      <c r="A18" s="71"/>
      <c r="B18" s="72"/>
      <c r="C18" s="71"/>
      <c r="D18" s="71"/>
      <c r="E18" s="71"/>
      <c r="F18" s="71"/>
    </row>
    <row r="19" spans="1:6">
      <c r="A19" s="71"/>
      <c r="B19" s="72"/>
      <c r="C19" s="71"/>
      <c r="D19" s="71"/>
      <c r="E19" s="71"/>
      <c r="F19" s="71"/>
    </row>
    <row r="20" spans="1:6">
      <c r="A20" s="71"/>
      <c r="B20" s="72"/>
      <c r="C20" s="71"/>
      <c r="D20" s="71"/>
      <c r="E20" s="71"/>
      <c r="F20" s="71"/>
    </row>
    <row r="21" spans="1:6">
      <c r="A21" s="71"/>
      <c r="B21" s="72"/>
      <c r="C21" s="71"/>
      <c r="D21" s="71"/>
      <c r="E21" s="71"/>
      <c r="F21" s="71"/>
    </row>
    <row r="22" spans="1:6">
      <c r="A22" s="71"/>
      <c r="B22" s="72"/>
      <c r="C22" s="71"/>
      <c r="D22" s="71"/>
      <c r="E22" s="71"/>
      <c r="F22" s="71"/>
    </row>
    <row r="23" spans="1:6">
      <c r="A23" s="71"/>
      <c r="B23" s="72"/>
      <c r="C23" s="71"/>
      <c r="D23" s="71"/>
      <c r="E23" s="71"/>
      <c r="F23" s="71"/>
    </row>
    <row r="24" spans="1:6">
      <c r="A24" s="71"/>
      <c r="B24" s="72"/>
      <c r="C24" s="71"/>
      <c r="D24" s="71"/>
      <c r="E24" s="71"/>
      <c r="F24" s="71"/>
    </row>
    <row r="25" spans="1:6">
      <c r="A25" s="71"/>
      <c r="B25" s="72"/>
      <c r="C25" s="71"/>
      <c r="D25" s="71"/>
      <c r="E25" s="71"/>
      <c r="F25" s="71"/>
    </row>
    <row r="26" spans="1:6">
      <c r="A26" s="71"/>
      <c r="B26" s="72"/>
      <c r="C26" s="71"/>
      <c r="D26" s="71"/>
      <c r="E26" s="71"/>
      <c r="F26" s="71"/>
    </row>
    <row r="27" spans="1:6">
      <c r="A27" s="71"/>
      <c r="B27" s="72"/>
      <c r="C27" s="71"/>
      <c r="D27" s="71"/>
      <c r="E27" s="71"/>
      <c r="F27" s="71"/>
    </row>
    <row r="28" spans="1:6">
      <c r="A28" s="71"/>
      <c r="B28" s="72"/>
      <c r="C28" s="71"/>
      <c r="D28" s="71"/>
      <c r="E28" s="71"/>
      <c r="F28" s="71"/>
    </row>
    <row r="29" spans="1:6">
      <c r="A29" s="71"/>
      <c r="B29" s="72"/>
      <c r="C29" s="71"/>
      <c r="D29" s="71"/>
      <c r="E29" s="71"/>
      <c r="F29" s="71"/>
    </row>
    <row r="30" spans="1:6">
      <c r="A30" s="71"/>
      <c r="B30" s="72"/>
      <c r="C30" s="71"/>
      <c r="D30" s="71"/>
      <c r="E30" s="71"/>
      <c r="F30" s="71"/>
    </row>
    <row r="31" spans="1:6">
      <c r="A31" s="71"/>
      <c r="B31" s="72"/>
      <c r="C31" s="71"/>
      <c r="D31" s="71"/>
      <c r="E31" s="71"/>
      <c r="F31" s="71"/>
    </row>
    <row r="32" spans="1:6">
      <c r="A32" s="71"/>
      <c r="B32" s="72"/>
      <c r="C32" s="71"/>
      <c r="D32" s="71"/>
      <c r="E32" s="71"/>
      <c r="F32" s="71"/>
    </row>
    <row r="33" spans="1:6">
      <c r="A33" s="71"/>
      <c r="B33" s="72"/>
      <c r="C33" s="71"/>
      <c r="D33" s="71"/>
      <c r="E33" s="71"/>
      <c r="F33" s="71"/>
    </row>
    <row r="34" spans="1:6">
      <c r="A34" s="71"/>
      <c r="B34" s="72"/>
      <c r="C34" s="71"/>
      <c r="D34" s="71"/>
      <c r="E34" s="71"/>
      <c r="F34" s="71"/>
    </row>
    <row r="35" spans="1:6">
      <c r="A35" s="71"/>
      <c r="B35" s="72"/>
      <c r="C35" s="71"/>
      <c r="D35" s="71"/>
      <c r="E35" s="71"/>
      <c r="F35" s="71"/>
    </row>
    <row r="36" spans="1:6">
      <c r="A36" s="71"/>
      <c r="B36" s="72"/>
      <c r="C36" s="71"/>
      <c r="D36" s="71"/>
      <c r="E36" s="71"/>
      <c r="F36" s="71"/>
    </row>
    <row r="37" spans="1:6">
      <c r="A37" s="71"/>
      <c r="B37" s="72"/>
      <c r="C37" s="71"/>
      <c r="D37" s="71"/>
      <c r="E37" s="71"/>
      <c r="F37" s="71"/>
    </row>
    <row r="38" spans="1:6">
      <c r="A38" s="71"/>
      <c r="B38" s="72"/>
      <c r="C38" s="71"/>
      <c r="D38" s="71"/>
      <c r="E38" s="71"/>
      <c r="F38" s="71"/>
    </row>
    <row r="39" spans="1:6">
      <c r="A39" s="71"/>
      <c r="B39" s="72"/>
      <c r="C39" s="71"/>
      <c r="D39" s="71"/>
      <c r="E39" s="71"/>
      <c r="F39" s="71"/>
    </row>
    <row r="40" spans="1:6">
      <c r="A40" s="71"/>
      <c r="B40" s="72"/>
      <c r="C40" s="71"/>
      <c r="D40" s="71"/>
      <c r="E40" s="71"/>
      <c r="F40" s="71"/>
    </row>
    <row r="41" spans="1:6">
      <c r="A41" s="71"/>
      <c r="B41" s="72"/>
      <c r="C41" s="71"/>
      <c r="D41" s="71"/>
      <c r="E41" s="71"/>
      <c r="F41" s="71"/>
    </row>
    <row r="42" spans="1:6">
      <c r="A42" s="71"/>
      <c r="B42" s="72"/>
      <c r="C42" s="71"/>
      <c r="D42" s="71"/>
      <c r="E42" s="71"/>
      <c r="F42" s="71"/>
    </row>
    <row r="43" spans="1:6">
      <c r="A43" s="71"/>
      <c r="B43" s="72"/>
      <c r="C43" s="71"/>
      <c r="D43" s="71"/>
      <c r="E43" s="71"/>
      <c r="F43" s="71"/>
    </row>
    <row r="44" spans="1:6">
      <c r="A44" s="71"/>
      <c r="B44" s="72"/>
      <c r="C44" s="71"/>
      <c r="D44" s="71"/>
      <c r="E44" s="71"/>
      <c r="F44" s="71"/>
    </row>
    <row r="45" spans="1:6">
      <c r="A45" s="71"/>
      <c r="B45" s="72"/>
      <c r="C45" s="71"/>
      <c r="D45" s="71"/>
      <c r="E45" s="71"/>
      <c r="F45" s="71"/>
    </row>
    <row r="46" spans="1:6">
      <c r="A46" s="71"/>
      <c r="B46" s="72"/>
      <c r="C46" s="71"/>
      <c r="D46" s="71"/>
      <c r="E46" s="71"/>
      <c r="F46" s="71"/>
    </row>
    <row r="47" spans="1:6">
      <c r="A47" s="71"/>
      <c r="B47" s="72"/>
      <c r="C47" s="71"/>
      <c r="D47" s="71"/>
      <c r="E47" s="71"/>
      <c r="F47" s="71"/>
    </row>
    <row r="48" spans="1:6">
      <c r="A48" s="71"/>
      <c r="B48" s="72"/>
      <c r="C48" s="71"/>
      <c r="D48" s="71"/>
      <c r="E48" s="71"/>
      <c r="F48" s="71"/>
    </row>
    <row r="49" spans="1:6">
      <c r="A49" s="71"/>
      <c r="B49" s="72"/>
      <c r="C49" s="71"/>
      <c r="D49" s="71"/>
      <c r="E49" s="71"/>
      <c r="F49" s="71"/>
    </row>
    <row r="50" spans="1:6">
      <c r="A50" s="71"/>
      <c r="B50" s="72"/>
      <c r="C50" s="71"/>
      <c r="D50" s="71"/>
      <c r="E50" s="71"/>
      <c r="F50" s="71"/>
    </row>
    <row r="51" spans="1:6">
      <c r="A51" s="71"/>
      <c r="B51" s="72"/>
      <c r="C51" s="71"/>
      <c r="D51" s="71"/>
      <c r="E51" s="71"/>
      <c r="F51" s="71"/>
    </row>
    <row r="52" spans="1:6">
      <c r="A52" s="71"/>
      <c r="B52" s="72"/>
      <c r="C52" s="71"/>
      <c r="D52" s="71"/>
      <c r="E52" s="71"/>
      <c r="F52" s="71"/>
    </row>
    <row r="53" spans="1:6">
      <c r="A53" s="71"/>
      <c r="B53" s="72"/>
      <c r="C53" s="71"/>
      <c r="D53" s="71"/>
      <c r="E53" s="71"/>
      <c r="F53" s="71"/>
    </row>
    <row r="54" spans="1:6">
      <c r="A54" s="71"/>
      <c r="B54" s="72"/>
      <c r="C54" s="71"/>
      <c r="D54" s="71"/>
      <c r="E54" s="71"/>
      <c r="F54" s="71"/>
    </row>
    <row r="55" spans="1:6">
      <c r="A55" s="71"/>
      <c r="B55" s="72"/>
      <c r="C55" s="71"/>
      <c r="D55" s="71"/>
      <c r="E55" s="71"/>
      <c r="F55" s="71"/>
    </row>
    <row r="56" spans="1:6">
      <c r="A56" s="71"/>
      <c r="B56" s="72"/>
      <c r="C56" s="71"/>
      <c r="D56" s="71"/>
      <c r="E56" s="71"/>
      <c r="F56" s="71"/>
    </row>
    <row r="57" spans="1:6">
      <c r="A57" s="71"/>
      <c r="B57" s="72"/>
      <c r="C57" s="71"/>
      <c r="D57" s="71"/>
      <c r="E57" s="71"/>
      <c r="F57" s="71"/>
    </row>
    <row r="58" spans="1:6">
      <c r="A58" s="71"/>
      <c r="B58" s="72"/>
      <c r="C58" s="71"/>
      <c r="D58" s="71"/>
      <c r="E58" s="71"/>
      <c r="F58" s="71"/>
    </row>
    <row r="59" spans="1:6">
      <c r="A59" s="71"/>
      <c r="B59" s="72"/>
      <c r="C59" s="71"/>
      <c r="D59" s="71"/>
      <c r="E59" s="71"/>
      <c r="F59" s="71"/>
    </row>
    <row r="60" spans="1:6">
      <c r="A60" s="71"/>
      <c r="B60" s="72"/>
      <c r="C60" s="71"/>
      <c r="D60" s="71"/>
      <c r="E60" s="71"/>
      <c r="F60" s="71"/>
    </row>
    <row r="61" spans="1:6">
      <c r="A61" s="71"/>
      <c r="B61" s="72"/>
      <c r="C61" s="71"/>
      <c r="D61" s="71"/>
      <c r="E61" s="71"/>
      <c r="F61" s="71"/>
    </row>
    <row r="62" spans="1:6">
      <c r="A62" s="71"/>
      <c r="B62" s="72"/>
      <c r="C62" s="71"/>
      <c r="D62" s="71"/>
      <c r="E62" s="71"/>
      <c r="F62" s="71"/>
    </row>
    <row r="63" spans="1:6">
      <c r="A63" s="71"/>
      <c r="B63" s="72"/>
      <c r="C63" s="71"/>
      <c r="D63" s="71"/>
      <c r="E63" s="71"/>
      <c r="F63" s="71"/>
    </row>
    <row r="64" spans="1:6">
      <c r="A64" s="71"/>
      <c r="B64" s="72"/>
      <c r="C64" s="71"/>
      <c r="D64" s="71"/>
      <c r="E64" s="71"/>
      <c r="F64" s="71"/>
    </row>
    <row r="65" spans="1:6">
      <c r="A65" s="71"/>
      <c r="B65" s="72"/>
      <c r="C65" s="71"/>
      <c r="D65" s="71"/>
      <c r="E65" s="71"/>
      <c r="F65" s="71"/>
    </row>
    <row r="66" spans="1:6">
      <c r="A66" s="71"/>
      <c r="B66" s="72"/>
      <c r="C66" s="71"/>
      <c r="D66" s="71"/>
      <c r="E66" s="71"/>
      <c r="F66" s="71"/>
    </row>
    <row r="67" spans="1:6">
      <c r="A67" s="71"/>
      <c r="B67" s="72"/>
      <c r="C67" s="71"/>
      <c r="D67" s="71"/>
      <c r="E67" s="71"/>
      <c r="F67" s="71"/>
    </row>
    <row r="68" spans="1:6">
      <c r="A68" s="71"/>
      <c r="B68" s="72"/>
      <c r="C68" s="71"/>
      <c r="D68" s="71"/>
      <c r="E68" s="71"/>
      <c r="F68" s="71"/>
    </row>
    <row r="69" spans="1:6">
      <c r="A69" s="71"/>
      <c r="B69" s="72"/>
      <c r="C69" s="71"/>
      <c r="D69" s="71"/>
      <c r="E69" s="71"/>
      <c r="F69" s="71"/>
    </row>
    <row r="70" spans="1:6">
      <c r="A70" s="71"/>
      <c r="B70" s="72"/>
      <c r="C70" s="71"/>
      <c r="D70" s="71"/>
      <c r="E70" s="71"/>
      <c r="F70" s="71"/>
    </row>
    <row r="71" spans="1:6">
      <c r="A71" s="71"/>
      <c r="B71" s="72"/>
      <c r="C71" s="71"/>
      <c r="D71" s="71"/>
      <c r="E71" s="71"/>
      <c r="F71" s="71"/>
    </row>
    <row r="72" spans="1:6">
      <c r="A72" s="71"/>
      <c r="B72" s="72"/>
      <c r="C72" s="71"/>
      <c r="D72" s="71"/>
      <c r="E72" s="71"/>
      <c r="F72" s="71"/>
    </row>
    <row r="73" spans="1:6">
      <c r="A73" s="71"/>
      <c r="B73" s="72"/>
      <c r="C73" s="71"/>
      <c r="D73" s="71"/>
      <c r="E73" s="71"/>
      <c r="F73" s="71"/>
    </row>
    <row r="74" spans="1:6">
      <c r="A74" s="71"/>
      <c r="B74" s="72"/>
      <c r="C74" s="71"/>
      <c r="D74" s="71"/>
      <c r="E74" s="71"/>
      <c r="F74" s="71"/>
    </row>
    <row r="75" spans="1:6">
      <c r="A75" s="71"/>
      <c r="B75" s="72"/>
      <c r="C75" s="71"/>
      <c r="D75" s="71"/>
      <c r="E75" s="71"/>
      <c r="F75" s="71"/>
    </row>
    <row r="76" spans="1:6">
      <c r="A76" s="71"/>
      <c r="B76" s="72"/>
      <c r="C76" s="71"/>
      <c r="D76" s="71"/>
      <c r="E76" s="71"/>
      <c r="F76" s="71"/>
    </row>
    <row r="77" spans="1:6">
      <c r="A77" s="71"/>
      <c r="B77" s="72"/>
      <c r="C77" s="71"/>
      <c r="D77" s="71"/>
      <c r="E77" s="71"/>
      <c r="F77" s="71"/>
    </row>
    <row r="78" spans="1:6">
      <c r="A78" s="71"/>
      <c r="B78" s="72"/>
      <c r="C78" s="71"/>
      <c r="D78" s="71"/>
      <c r="E78" s="71"/>
      <c r="F78" s="71"/>
    </row>
    <row r="79" spans="1:6">
      <c r="A79" s="71"/>
      <c r="B79" s="72"/>
      <c r="C79" s="71"/>
      <c r="D79" s="71"/>
      <c r="E79" s="71"/>
      <c r="F79" s="71"/>
    </row>
    <row r="80" spans="1:6">
      <c r="A80" s="71"/>
      <c r="B80" s="72"/>
      <c r="C80" s="71"/>
      <c r="D80" s="71"/>
      <c r="E80" s="71"/>
      <c r="F80" s="71"/>
    </row>
    <row r="81" spans="1:6">
      <c r="A81" s="71"/>
      <c r="B81" s="72"/>
      <c r="C81" s="71"/>
      <c r="D81" s="71"/>
      <c r="E81" s="71"/>
      <c r="F81" s="71"/>
    </row>
    <row r="82" spans="1:6">
      <c r="A82" s="71"/>
      <c r="B82" s="72"/>
      <c r="C82" s="71"/>
      <c r="D82" s="71"/>
      <c r="E82" s="71"/>
      <c r="F82" s="71"/>
    </row>
    <row r="83" spans="1:6">
      <c r="A83" s="71"/>
      <c r="B83" s="72"/>
      <c r="C83" s="71"/>
      <c r="D83" s="71"/>
      <c r="E83" s="71"/>
      <c r="F83" s="71"/>
    </row>
    <row r="84" spans="1:6">
      <c r="A84" s="71"/>
      <c r="B84" s="72"/>
      <c r="C84" s="71"/>
      <c r="D84" s="71"/>
      <c r="E84" s="71"/>
      <c r="F84" s="71"/>
    </row>
    <row r="85" spans="1:6">
      <c r="A85" s="71"/>
      <c r="B85" s="72"/>
      <c r="C85" s="71"/>
      <c r="D85" s="71"/>
      <c r="E85" s="71"/>
      <c r="F85" s="71"/>
    </row>
    <row r="86" spans="1:6">
      <c r="A86" s="71"/>
      <c r="B86" s="72"/>
      <c r="C86" s="71"/>
      <c r="D86" s="71"/>
      <c r="E86" s="71"/>
      <c r="F86" s="71"/>
    </row>
    <row r="87" spans="1:6">
      <c r="A87" s="71"/>
      <c r="B87" s="72"/>
      <c r="C87" s="71"/>
      <c r="D87" s="71"/>
      <c r="E87" s="71"/>
      <c r="F87" s="71"/>
    </row>
    <row r="88" spans="1:6">
      <c r="A88" s="71"/>
      <c r="B88" s="72"/>
      <c r="C88" s="71"/>
      <c r="D88" s="71"/>
      <c r="E88" s="71"/>
      <c r="F88" s="71"/>
    </row>
    <row r="89" spans="1:6">
      <c r="A89" s="71"/>
      <c r="B89" s="72"/>
      <c r="C89" s="71"/>
      <c r="D89" s="71"/>
      <c r="E89" s="71"/>
      <c r="F89" s="71"/>
    </row>
    <row r="90" spans="1:6">
      <c r="A90" s="71"/>
      <c r="B90" s="72"/>
      <c r="C90" s="71"/>
      <c r="D90" s="71"/>
      <c r="E90" s="71"/>
      <c r="F90" s="71"/>
    </row>
    <row r="91" spans="1:6">
      <c r="A91" s="71"/>
      <c r="B91" s="72"/>
      <c r="C91" s="71"/>
      <c r="D91" s="71"/>
      <c r="E91" s="71"/>
      <c r="F91" s="71"/>
    </row>
    <row r="92" spans="1:6">
      <c r="A92" s="71"/>
      <c r="B92" s="72"/>
      <c r="C92" s="71"/>
      <c r="D92" s="71"/>
      <c r="E92" s="71"/>
      <c r="F92" s="71"/>
    </row>
    <row r="93" spans="1:6">
      <c r="A93" s="71"/>
      <c r="B93" s="72"/>
      <c r="C93" s="71"/>
      <c r="D93" s="71"/>
      <c r="E93" s="71"/>
      <c r="F93" s="71"/>
    </row>
    <row r="94" spans="1:6">
      <c r="A94" s="71"/>
      <c r="B94" s="72"/>
      <c r="C94" s="71"/>
      <c r="D94" s="71"/>
      <c r="E94" s="71"/>
      <c r="F94" s="71"/>
    </row>
    <row r="95" spans="1:6">
      <c r="A95" s="71"/>
      <c r="B95" s="72"/>
      <c r="C95" s="71"/>
      <c r="D95" s="71"/>
      <c r="E95" s="71"/>
      <c r="F95" s="71"/>
    </row>
    <row r="96" spans="1:6">
      <c r="A96" s="71"/>
      <c r="B96" s="72"/>
      <c r="C96" s="71"/>
      <c r="D96" s="71"/>
      <c r="E96" s="71"/>
      <c r="F96" s="71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workbookViewId="0">
      <selection activeCell="G33" sqref="G33"/>
    </sheetView>
  </sheetViews>
  <sheetFormatPr defaultRowHeight="15"/>
  <cols>
    <col min="1" max="1" width="29.85546875" customWidth="1"/>
    <col min="2" max="2" width="3.85546875" customWidth="1"/>
    <col min="3" max="3" width="7.7109375" customWidth="1"/>
    <col min="4" max="4" width="6.28515625" customWidth="1"/>
    <col min="5" max="5" width="6.140625" customWidth="1"/>
    <col min="6" max="6" width="8.5703125" customWidth="1"/>
    <col min="7" max="7" width="7" customWidth="1"/>
    <col min="8" max="8" width="5.7109375" customWidth="1"/>
    <col min="9" max="9" width="12" customWidth="1"/>
    <col min="11" max="11" width="7.5703125" customWidth="1"/>
    <col min="12" max="12" width="7.7109375" customWidth="1"/>
  </cols>
  <sheetData>
    <row r="1" spans="5:5">
      <c r="E1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Республика Соц94</vt:lpstr>
      <vt:lpstr>Лист 2</vt:lpstr>
      <vt:lpstr>Лист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2023-02-07T11:49:35Z</dcterms:modified>
</cp:coreProperties>
</file>