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50" i="1" l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BZ42" i="1"/>
  <c r="BZ51" i="1" s="1"/>
  <c r="BY42" i="1"/>
  <c r="BY51" i="1" s="1"/>
  <c r="BX42" i="1"/>
  <c r="BX51" i="1" s="1"/>
  <c r="BW42" i="1"/>
  <c r="BW51" i="1" s="1"/>
  <c r="BV42" i="1"/>
  <c r="BV51" i="1" s="1"/>
  <c r="BU42" i="1"/>
  <c r="BU51" i="1" s="1"/>
  <c r="BT42" i="1"/>
  <c r="BS42" i="1"/>
  <c r="BR42" i="1"/>
  <c r="BR51" i="1" s="1"/>
  <c r="BQ42" i="1"/>
  <c r="BQ51" i="1" s="1"/>
  <c r="BP42" i="1"/>
  <c r="BP51" i="1" s="1"/>
  <c r="BO42" i="1"/>
  <c r="BO51" i="1" s="1"/>
  <c r="BN42" i="1"/>
  <c r="BN51" i="1" s="1"/>
  <c r="BM42" i="1"/>
  <c r="BM51" i="1" s="1"/>
  <c r="BL42" i="1"/>
  <c r="BK42" i="1"/>
  <c r="BJ42" i="1"/>
  <c r="BJ51" i="1" s="1"/>
  <c r="BI42" i="1"/>
  <c r="BI51" i="1" s="1"/>
  <c r="BH42" i="1"/>
  <c r="BH51" i="1" s="1"/>
  <c r="BG42" i="1"/>
  <c r="BG51" i="1" s="1"/>
  <c r="BF42" i="1"/>
  <c r="BF51" i="1" s="1"/>
  <c r="BE42" i="1"/>
  <c r="BE51" i="1" s="1"/>
  <c r="BD42" i="1"/>
  <c r="BC42" i="1"/>
  <c r="BB42" i="1"/>
  <c r="BB51" i="1" s="1"/>
  <c r="BA42" i="1"/>
  <c r="BA51" i="1" s="1"/>
  <c r="AZ42" i="1"/>
  <c r="AZ51" i="1" s="1"/>
  <c r="AY42" i="1"/>
  <c r="AY51" i="1" s="1"/>
  <c r="AX42" i="1"/>
  <c r="AX51" i="1" s="1"/>
  <c r="AW42" i="1"/>
  <c r="AW51" i="1" s="1"/>
  <c r="AV42" i="1"/>
  <c r="AU42" i="1"/>
  <c r="AT42" i="1"/>
  <c r="AT51" i="1" s="1"/>
  <c r="AS42" i="1"/>
  <c r="AS51" i="1" s="1"/>
  <c r="AR42" i="1"/>
  <c r="AR51" i="1" s="1"/>
  <c r="AQ42" i="1"/>
  <c r="AQ51" i="1" s="1"/>
  <c r="AP42" i="1"/>
  <c r="AP51" i="1" s="1"/>
  <c r="AO42" i="1"/>
  <c r="AO51" i="1" s="1"/>
  <c r="AN42" i="1"/>
  <c r="AM42" i="1"/>
  <c r="AL42" i="1"/>
  <c r="AL51" i="1" s="1"/>
  <c r="AK42" i="1"/>
  <c r="AK51" i="1" s="1"/>
  <c r="AJ42" i="1"/>
  <c r="AJ51" i="1" s="1"/>
  <c r="AI42" i="1"/>
  <c r="AI51" i="1" s="1"/>
  <c r="AH42" i="1"/>
  <c r="AH51" i="1" s="1"/>
  <c r="AG42" i="1"/>
  <c r="AG51" i="1" s="1"/>
  <c r="AF42" i="1"/>
  <c r="AE42" i="1"/>
  <c r="AD42" i="1"/>
  <c r="AD51" i="1" s="1"/>
  <c r="AC42" i="1"/>
  <c r="AC51" i="1" s="1"/>
  <c r="AB42" i="1"/>
  <c r="AB51" i="1" s="1"/>
  <c r="AA42" i="1"/>
  <c r="AA51" i="1" s="1"/>
  <c r="Z42" i="1"/>
  <c r="Z51" i="1" s="1"/>
  <c r="Y42" i="1"/>
  <c r="Y51" i="1" s="1"/>
  <c r="X42" i="1"/>
  <c r="W42" i="1"/>
  <c r="V42" i="1"/>
  <c r="V51" i="1" s="1"/>
  <c r="U42" i="1"/>
  <c r="U51" i="1" s="1"/>
  <c r="T42" i="1"/>
  <c r="T51" i="1" s="1"/>
  <c r="S42" i="1"/>
  <c r="S51" i="1" s="1"/>
  <c r="R42" i="1"/>
  <c r="R51" i="1" s="1"/>
  <c r="Q42" i="1"/>
  <c r="Q51" i="1" s="1"/>
  <c r="P42" i="1"/>
  <c r="O42" i="1"/>
  <c r="N42" i="1"/>
  <c r="N51" i="1" s="1"/>
  <c r="M42" i="1"/>
  <c r="M51" i="1" s="1"/>
  <c r="L42" i="1"/>
  <c r="L51" i="1" s="1"/>
  <c r="K42" i="1"/>
  <c r="K51" i="1" s="1"/>
  <c r="J42" i="1"/>
  <c r="J51" i="1" s="1"/>
  <c r="I42" i="1"/>
  <c r="I51" i="1" s="1"/>
  <c r="H42" i="1"/>
  <c r="G42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E34" i="1" s="1"/>
  <c r="D25" i="1"/>
  <c r="D34" i="1" s="1"/>
  <c r="C25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6" i="1"/>
  <c r="F50" i="1" s="1"/>
  <c r="E16" i="1"/>
  <c r="E50" i="1" s="1"/>
  <c r="D16" i="1"/>
  <c r="D50" i="1" s="1"/>
  <c r="C16" i="1"/>
  <c r="C50" i="1" s="1"/>
  <c r="F15" i="1"/>
  <c r="F49" i="1" s="1"/>
  <c r="E15" i="1"/>
  <c r="E49" i="1" s="1"/>
  <c r="D15" i="1"/>
  <c r="D49" i="1" s="1"/>
  <c r="C15" i="1"/>
  <c r="F14" i="1"/>
  <c r="F48" i="1" s="1"/>
  <c r="E14" i="1"/>
  <c r="E48" i="1" s="1"/>
  <c r="D14" i="1"/>
  <c r="D48" i="1" s="1"/>
  <c r="C14" i="1"/>
  <c r="C48" i="1" s="1"/>
  <c r="F13" i="1"/>
  <c r="F47" i="1" s="1"/>
  <c r="E13" i="1"/>
  <c r="E47" i="1" s="1"/>
  <c r="D13" i="1"/>
  <c r="D47" i="1" s="1"/>
  <c r="C13" i="1"/>
  <c r="F12" i="1"/>
  <c r="F46" i="1" s="1"/>
  <c r="E12" i="1"/>
  <c r="E46" i="1" s="1"/>
  <c r="D12" i="1"/>
  <c r="D46" i="1" s="1"/>
  <c r="C12" i="1"/>
  <c r="C46" i="1" s="1"/>
  <c r="F11" i="1"/>
  <c r="F45" i="1" s="1"/>
  <c r="E11" i="1"/>
  <c r="E45" i="1" s="1"/>
  <c r="D11" i="1"/>
  <c r="D45" i="1" s="1"/>
  <c r="C11" i="1"/>
  <c r="F10" i="1"/>
  <c r="F44" i="1" s="1"/>
  <c r="E10" i="1"/>
  <c r="E44" i="1" s="1"/>
  <c r="D10" i="1"/>
  <c r="D44" i="1" s="1"/>
  <c r="C10" i="1"/>
  <c r="C44" i="1" s="1"/>
  <c r="F9" i="1"/>
  <c r="F43" i="1" s="1"/>
  <c r="E9" i="1"/>
  <c r="E43" i="1" s="1"/>
  <c r="D9" i="1"/>
  <c r="D43" i="1" s="1"/>
  <c r="C9" i="1"/>
  <c r="F8" i="1"/>
  <c r="F42" i="1" s="1"/>
  <c r="E8" i="1"/>
  <c r="E42" i="1" s="1"/>
  <c r="E51" i="1" s="1"/>
  <c r="D8" i="1"/>
  <c r="C8" i="1"/>
  <c r="C17" i="1" s="1"/>
  <c r="O51" i="1" l="1"/>
  <c r="AE51" i="1"/>
  <c r="AU51" i="1"/>
  <c r="BK51" i="1"/>
  <c r="D17" i="1"/>
  <c r="H51" i="1"/>
  <c r="P51" i="1"/>
  <c r="X51" i="1"/>
  <c r="AF51" i="1"/>
  <c r="AN51" i="1"/>
  <c r="AV51" i="1"/>
  <c r="BD51" i="1"/>
  <c r="BL51" i="1"/>
  <c r="BT51" i="1"/>
  <c r="G51" i="1"/>
  <c r="W51" i="1"/>
  <c r="AM51" i="1"/>
  <c r="BC51" i="1"/>
  <c r="BS51" i="1"/>
  <c r="C43" i="1"/>
  <c r="C45" i="1"/>
  <c r="C47" i="1"/>
  <c r="C49" i="1"/>
  <c r="C34" i="1"/>
  <c r="F51" i="1"/>
  <c r="F34" i="1"/>
  <c r="C42" i="1"/>
  <c r="D42" i="1"/>
  <c r="D51" i="1" s="1"/>
  <c r="E17" i="1"/>
  <c r="F17" i="1"/>
  <c r="C51" i="1" l="1"/>
</calcChain>
</file>

<file path=xl/sharedStrings.xml><?xml version="1.0" encoding="utf-8"?>
<sst xmlns="http://schemas.openxmlformats.org/spreadsheetml/2006/main" count="412" uniqueCount="47">
  <si>
    <t xml:space="preserve"> </t>
  </si>
  <si>
    <t xml:space="preserve">Отчет о сделках по залогу недвижимого имущества </t>
  </si>
  <si>
    <t>ФОРМА-3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</si>
  <si>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</si>
  <si>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</si>
  <si>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</si>
  <si>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</si>
  <si>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</si>
  <si>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</si>
  <si>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</si>
  <si>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</si>
  <si>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</si>
  <si>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</si>
  <si>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</si>
  <si>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инд. жилые дома</t>
  </si>
  <si>
    <t>квартиры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</si>
  <si>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</si>
  <si>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</si>
  <si>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</si>
  <si>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</si>
  <si>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</si>
  <si>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</si>
  <si>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</si>
  <si>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</si>
  <si>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</si>
  <si>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общее кол-во сделок шт.</t>
  </si>
  <si>
    <t>общая сумма сделок (тыс.сом)</t>
  </si>
  <si>
    <t xml:space="preserve"> кол-во сделок шт.</t>
  </si>
  <si>
    <t xml:space="preserve"> сумма сделок (тыс.сом)</t>
  </si>
  <si>
    <t>Чуй</t>
  </si>
  <si>
    <t>Бишкек</t>
  </si>
  <si>
    <t>Ош</t>
  </si>
  <si>
    <t>г. Ош</t>
  </si>
  <si>
    <t>Жалалабад</t>
  </si>
  <si>
    <t xml:space="preserve">Ысыккуль </t>
  </si>
  <si>
    <t>Талас</t>
  </si>
  <si>
    <t xml:space="preserve">Нарын </t>
  </si>
  <si>
    <t>Баткен</t>
  </si>
  <si>
    <t>Итого по Республике</t>
  </si>
  <si>
    <t>из них сделки произведенные без нотариального удостоверения</t>
  </si>
  <si>
    <t xml:space="preserve">земельные участки </t>
  </si>
  <si>
    <t>кол-во, всего</t>
  </si>
  <si>
    <t>сумма, тыс. сом</t>
  </si>
  <si>
    <t>2 квартал 2025 г.</t>
  </si>
  <si>
    <t>1 квартал 2025 г.</t>
  </si>
  <si>
    <t>По республике за 1 полугодие 2025 года</t>
  </si>
  <si>
    <t>1 полугодие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</si>
</sst>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</font>
    <font>
      <sz val="14"/>
      <name val="Arial Cyr"/>
    </font>
    <font>
      <sz val="12"/>
      <name val="Arial Cyr"/>
      <family val="2"/>
      <charset val="204"/>
    </font>
    <font>
      <b/>
      <sz val="11"/>
      <name val="Arial Cyr"/>
    </font>
    <font>
      <b/>
      <sz val="10"/>
      <name val="Arial Cyr"/>
    </font>
    <font>
      <b/>
      <sz val="11"/>
      <color indexed="8"/>
      <name val="Arial Cyr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sz val="12"/>
      <name val="Arial Cyr"/>
    </font>
    <font>
      <b/>
      <sz val="12"/>
      <color indexed="8"/>
      <name val="Arial Cyr"/>
    </font>
    <font>
      <sz val="11"/>
      <name val="Arial Cyr"/>
    </font>
    <font>
      <b/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2" borderId="0" xfId="0" applyFont="1" applyFill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14" fillId="5" borderId="3" xfId="0" applyFont="1" applyFill="1" applyBorder="1" applyAlignment="1">
      <alignment horizontal="centerContinuous" vertical="center" wrapText="1"/>
    </xf>
    <xf numFmtId="0" fontId="12" fillId="6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Continuous" vertical="center" wrapText="1"/>
    </xf>
    <xf numFmtId="0" fontId="14" fillId="0" borderId="0" xfId="0" applyFont="1"/>
    <xf numFmtId="0" fontId="15" fillId="0" borderId="2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1"/>
  <sheetViews>
    <sheetView tabSelected="1" workbookViewId="0">
      <selection activeCell="F56" sqref="F56"/>
    </sheetView>
  </sheetViews>
  <sheetFormatPr defaultRowHeight="15" x14ac:dyDescent="0.25"/>
  <cols>
    <col min="1" max="1" width="5.85546875" customWidth="1"/>
    <col min="2" max="2" width="23.42578125" customWidth="1"/>
    <col min="3" max="3" width="12.5703125" customWidth="1"/>
    <col min="4" max="4" width="16.42578125" customWidth="1"/>
    <col min="5" max="5" width="12.28515625" customWidth="1"/>
    <col min="6" max="6" width="14.140625" customWidth="1"/>
    <col min="8" max="8" width="11.5703125" customWidth="1"/>
    <col min="9" max="9" width="10.42578125" customWidth="1"/>
    <col min="10" max="10" width="12.5703125" customWidth="1"/>
    <col min="11" max="11" width="9" customWidth="1"/>
    <col min="12" max="12" width="12.5703125" customWidth="1"/>
    <col min="13" max="13" width="9.85546875" customWidth="1"/>
    <col min="14" max="14" width="11.42578125" customWidth="1"/>
    <col min="15" max="17" width="10.85546875" customWidth="1"/>
    <col min="18" max="18" width="12.42578125" customWidth="1"/>
    <col min="19" max="19" width="11.5703125" customWidth="1"/>
    <col min="20" max="20" width="9.85546875" customWidth="1"/>
    <col min="21" max="21" width="10" customWidth="1"/>
    <col min="22" max="22" width="10.140625" customWidth="1"/>
    <col min="23" max="23" width="7.42578125" customWidth="1"/>
    <col min="24" max="24" width="10.140625" customWidth="1"/>
    <col min="26" max="26" width="10.140625" customWidth="1"/>
    <col min="29" max="30" width="12.42578125" customWidth="1"/>
    <col min="31" max="31" width="12.5703125" customWidth="1"/>
    <col min="32" max="32" width="9.85546875" customWidth="1"/>
    <col min="34" max="34" width="10.5703125" customWidth="1"/>
    <col min="35" max="35" width="13.42578125" customWidth="1"/>
    <col min="36" max="36" width="9.85546875" customWidth="1"/>
    <col min="37" max="37" width="10.5703125" customWidth="1"/>
    <col min="38" max="38" width="11.140625" customWidth="1"/>
    <col min="39" max="39" width="9.140625" style="6" customWidth="1"/>
    <col min="40" max="40" width="13.140625" style="6" customWidth="1"/>
    <col min="41" max="46" width="9.140625" style="6" customWidth="1"/>
    <col min="257" max="257" width="5.85546875" customWidth="1"/>
    <col min="258" max="258" width="23.42578125" customWidth="1"/>
    <col min="259" max="259" width="12.5703125" customWidth="1"/>
    <col min="260" max="260" width="16.42578125" customWidth="1"/>
    <col min="261" max="261" width="12.28515625" customWidth="1"/>
    <col min="262" max="262" width="14.140625" customWidth="1"/>
    <col min="264" max="264" width="11.5703125" customWidth="1"/>
    <col min="265" max="265" width="10.42578125" customWidth="1"/>
    <col min="266" max="266" width="12.5703125" customWidth="1"/>
    <col min="267" max="267" width="9" customWidth="1"/>
    <col min="268" max="268" width="12.5703125" customWidth="1"/>
    <col min="269" max="269" width="9.85546875" customWidth="1"/>
    <col min="270" max="270" width="11.42578125" customWidth="1"/>
    <col min="271" max="271" width="10.85546875" customWidth="1"/>
    <col min="272" max="272" width="9.5703125" customWidth="1"/>
    <col min="273" max="273" width="10.85546875" customWidth="1"/>
    <col min="274" max="274" width="12.42578125" customWidth="1"/>
    <col min="275" max="275" width="11.5703125" customWidth="1"/>
    <col min="276" max="276" width="9.85546875" customWidth="1"/>
    <col min="277" max="277" width="10" customWidth="1"/>
    <col min="278" max="278" width="10.140625" customWidth="1"/>
    <col min="279" max="279" width="7.42578125" customWidth="1"/>
    <col min="280" max="280" width="10.140625" customWidth="1"/>
    <col min="282" max="282" width="10.140625" customWidth="1"/>
    <col min="285" max="286" width="12.42578125" customWidth="1"/>
    <col min="287" max="287" width="12.5703125" customWidth="1"/>
    <col min="288" max="288" width="9.85546875" customWidth="1"/>
    <col min="290" max="290" width="10.5703125" customWidth="1"/>
    <col min="291" max="291" width="13.42578125" customWidth="1"/>
    <col min="292" max="292" width="9.85546875" customWidth="1"/>
    <col min="293" max="293" width="10.5703125" customWidth="1"/>
    <col min="294" max="294" width="11.140625" customWidth="1"/>
    <col min="295" max="295" width="9.140625" customWidth="1"/>
    <col min="296" max="296" width="13.140625" customWidth="1"/>
    <col min="297" max="302" width="9.140625" customWidth="1"/>
    <col min="513" max="513" width="5.85546875" customWidth="1"/>
    <col min="514" max="514" width="23.42578125" customWidth="1"/>
    <col min="515" max="515" width="12.5703125" customWidth="1"/>
    <col min="516" max="516" width="16.42578125" customWidth="1"/>
    <col min="517" max="517" width="12.28515625" customWidth="1"/>
    <col min="518" max="518" width="14.140625" customWidth="1"/>
    <col min="520" max="520" width="11.5703125" customWidth="1"/>
    <col min="521" max="521" width="10.42578125" customWidth="1"/>
    <col min="522" max="522" width="12.5703125" customWidth="1"/>
    <col min="523" max="523" width="9" customWidth="1"/>
    <col min="524" max="524" width="12.5703125" customWidth="1"/>
    <col min="525" max="525" width="9.85546875" customWidth="1"/>
    <col min="526" max="526" width="11.42578125" customWidth="1"/>
    <col min="527" max="527" width="10.85546875" customWidth="1"/>
    <col min="528" max="528" width="9.5703125" customWidth="1"/>
    <col min="529" max="529" width="10.85546875" customWidth="1"/>
    <col min="530" max="530" width="12.42578125" customWidth="1"/>
    <col min="531" max="531" width="11.5703125" customWidth="1"/>
    <col min="532" max="532" width="9.85546875" customWidth="1"/>
    <col min="533" max="533" width="10" customWidth="1"/>
    <col min="534" max="534" width="10.140625" customWidth="1"/>
    <col min="535" max="535" width="7.42578125" customWidth="1"/>
    <col min="536" max="536" width="10.140625" customWidth="1"/>
    <col min="538" max="538" width="10.140625" customWidth="1"/>
    <col min="541" max="542" width="12.42578125" customWidth="1"/>
    <col min="543" max="543" width="12.5703125" customWidth="1"/>
    <col min="544" max="544" width="9.85546875" customWidth="1"/>
    <col min="546" max="546" width="10.5703125" customWidth="1"/>
    <col min="547" max="547" width="13.42578125" customWidth="1"/>
    <col min="548" max="548" width="9.85546875" customWidth="1"/>
    <col min="549" max="549" width="10.5703125" customWidth="1"/>
    <col min="550" max="550" width="11.140625" customWidth="1"/>
    <col min="551" max="551" width="9.140625" customWidth="1"/>
    <col min="552" max="552" width="13.140625" customWidth="1"/>
    <col min="553" max="558" width="9.140625" customWidth="1"/>
    <col min="769" max="769" width="5.85546875" customWidth="1"/>
    <col min="770" max="770" width="23.42578125" customWidth="1"/>
    <col min="771" max="771" width="12.5703125" customWidth="1"/>
    <col min="772" max="772" width="16.42578125" customWidth="1"/>
    <col min="773" max="773" width="12.28515625" customWidth="1"/>
    <col min="774" max="774" width="14.140625" customWidth="1"/>
    <col min="776" max="776" width="11.5703125" customWidth="1"/>
    <col min="777" max="777" width="10.42578125" customWidth="1"/>
    <col min="778" max="778" width="12.5703125" customWidth="1"/>
    <col min="779" max="779" width="9" customWidth="1"/>
    <col min="780" max="780" width="12.5703125" customWidth="1"/>
    <col min="781" max="781" width="9.85546875" customWidth="1"/>
    <col min="782" max="782" width="11.42578125" customWidth="1"/>
    <col min="783" max="783" width="10.85546875" customWidth="1"/>
    <col min="784" max="784" width="9.5703125" customWidth="1"/>
    <col min="785" max="785" width="10.85546875" customWidth="1"/>
    <col min="786" max="786" width="12.42578125" customWidth="1"/>
    <col min="787" max="787" width="11.5703125" customWidth="1"/>
    <col min="788" max="788" width="9.85546875" customWidth="1"/>
    <col min="789" max="789" width="10" customWidth="1"/>
    <col min="790" max="790" width="10.140625" customWidth="1"/>
    <col min="791" max="791" width="7.42578125" customWidth="1"/>
    <col min="792" max="792" width="10.140625" customWidth="1"/>
    <col min="794" max="794" width="10.140625" customWidth="1"/>
    <col min="797" max="798" width="12.42578125" customWidth="1"/>
    <col min="799" max="799" width="12.5703125" customWidth="1"/>
    <col min="800" max="800" width="9.85546875" customWidth="1"/>
    <col min="802" max="802" width="10.5703125" customWidth="1"/>
    <col min="803" max="803" width="13.42578125" customWidth="1"/>
    <col min="804" max="804" width="9.85546875" customWidth="1"/>
    <col min="805" max="805" width="10.5703125" customWidth="1"/>
    <col min="806" max="806" width="11.140625" customWidth="1"/>
    <col min="807" max="807" width="9.140625" customWidth="1"/>
    <col min="808" max="808" width="13.140625" customWidth="1"/>
    <col min="809" max="814" width="9.140625" customWidth="1"/>
    <col min="1025" max="1025" width="5.85546875" customWidth="1"/>
    <col min="1026" max="1026" width="23.42578125" customWidth="1"/>
    <col min="1027" max="1027" width="12.5703125" customWidth="1"/>
    <col min="1028" max="1028" width="16.42578125" customWidth="1"/>
    <col min="1029" max="1029" width="12.28515625" customWidth="1"/>
    <col min="1030" max="1030" width="14.140625" customWidth="1"/>
    <col min="1032" max="1032" width="11.5703125" customWidth="1"/>
    <col min="1033" max="1033" width="10.42578125" customWidth="1"/>
    <col min="1034" max="1034" width="12.5703125" customWidth="1"/>
    <col min="1035" max="1035" width="9" customWidth="1"/>
    <col min="1036" max="1036" width="12.5703125" customWidth="1"/>
    <col min="1037" max="1037" width="9.85546875" customWidth="1"/>
    <col min="1038" max="1038" width="11.42578125" customWidth="1"/>
    <col min="1039" max="1039" width="10.85546875" customWidth="1"/>
    <col min="1040" max="1040" width="9.5703125" customWidth="1"/>
    <col min="1041" max="1041" width="10.85546875" customWidth="1"/>
    <col min="1042" max="1042" width="12.42578125" customWidth="1"/>
    <col min="1043" max="1043" width="11.5703125" customWidth="1"/>
    <col min="1044" max="1044" width="9.85546875" customWidth="1"/>
    <col min="1045" max="1045" width="10" customWidth="1"/>
    <col min="1046" max="1046" width="10.140625" customWidth="1"/>
    <col min="1047" max="1047" width="7.42578125" customWidth="1"/>
    <col min="1048" max="1048" width="10.140625" customWidth="1"/>
    <col min="1050" max="1050" width="10.140625" customWidth="1"/>
    <col min="1053" max="1054" width="12.42578125" customWidth="1"/>
    <col min="1055" max="1055" width="12.5703125" customWidth="1"/>
    <col min="1056" max="1056" width="9.85546875" customWidth="1"/>
    <col min="1058" max="1058" width="10.5703125" customWidth="1"/>
    <col min="1059" max="1059" width="13.42578125" customWidth="1"/>
    <col min="1060" max="1060" width="9.85546875" customWidth="1"/>
    <col min="1061" max="1061" width="10.5703125" customWidth="1"/>
    <col min="1062" max="1062" width="11.140625" customWidth="1"/>
    <col min="1063" max="1063" width="9.140625" customWidth="1"/>
    <col min="1064" max="1064" width="13.140625" customWidth="1"/>
    <col min="1065" max="1070" width="9.140625" customWidth="1"/>
    <col min="1281" max="1281" width="5.85546875" customWidth="1"/>
    <col min="1282" max="1282" width="23.42578125" customWidth="1"/>
    <col min="1283" max="1283" width="12.5703125" customWidth="1"/>
    <col min="1284" max="1284" width="16.42578125" customWidth="1"/>
    <col min="1285" max="1285" width="12.28515625" customWidth="1"/>
    <col min="1286" max="1286" width="14.140625" customWidth="1"/>
    <col min="1288" max="1288" width="11.5703125" customWidth="1"/>
    <col min="1289" max="1289" width="10.42578125" customWidth="1"/>
    <col min="1290" max="1290" width="12.5703125" customWidth="1"/>
    <col min="1291" max="1291" width="9" customWidth="1"/>
    <col min="1292" max="1292" width="12.5703125" customWidth="1"/>
    <col min="1293" max="1293" width="9.85546875" customWidth="1"/>
    <col min="1294" max="1294" width="11.42578125" customWidth="1"/>
    <col min="1295" max="1295" width="10.85546875" customWidth="1"/>
    <col min="1296" max="1296" width="9.5703125" customWidth="1"/>
    <col min="1297" max="1297" width="10.85546875" customWidth="1"/>
    <col min="1298" max="1298" width="12.42578125" customWidth="1"/>
    <col min="1299" max="1299" width="11.5703125" customWidth="1"/>
    <col min="1300" max="1300" width="9.85546875" customWidth="1"/>
    <col min="1301" max="1301" width="10" customWidth="1"/>
    <col min="1302" max="1302" width="10.140625" customWidth="1"/>
    <col min="1303" max="1303" width="7.42578125" customWidth="1"/>
    <col min="1304" max="1304" width="10.140625" customWidth="1"/>
    <col min="1306" max="1306" width="10.140625" customWidth="1"/>
    <col min="1309" max="1310" width="12.42578125" customWidth="1"/>
    <col min="1311" max="1311" width="12.5703125" customWidth="1"/>
    <col min="1312" max="1312" width="9.85546875" customWidth="1"/>
    <col min="1314" max="1314" width="10.5703125" customWidth="1"/>
    <col min="1315" max="1315" width="13.42578125" customWidth="1"/>
    <col min="1316" max="1316" width="9.85546875" customWidth="1"/>
    <col min="1317" max="1317" width="10.5703125" customWidth="1"/>
    <col min="1318" max="1318" width="11.140625" customWidth="1"/>
    <col min="1319" max="1319" width="9.140625" customWidth="1"/>
    <col min="1320" max="1320" width="13.140625" customWidth="1"/>
    <col min="1321" max="1326" width="9.140625" customWidth="1"/>
    <col min="1537" max="1537" width="5.85546875" customWidth="1"/>
    <col min="1538" max="1538" width="23.42578125" customWidth="1"/>
    <col min="1539" max="1539" width="12.5703125" customWidth="1"/>
    <col min="1540" max="1540" width="16.42578125" customWidth="1"/>
    <col min="1541" max="1541" width="12.28515625" customWidth="1"/>
    <col min="1542" max="1542" width="14.140625" customWidth="1"/>
    <col min="1544" max="1544" width="11.5703125" customWidth="1"/>
    <col min="1545" max="1545" width="10.42578125" customWidth="1"/>
    <col min="1546" max="1546" width="12.5703125" customWidth="1"/>
    <col min="1547" max="1547" width="9" customWidth="1"/>
    <col min="1548" max="1548" width="12.5703125" customWidth="1"/>
    <col min="1549" max="1549" width="9.85546875" customWidth="1"/>
    <col min="1550" max="1550" width="11.42578125" customWidth="1"/>
    <col min="1551" max="1551" width="10.85546875" customWidth="1"/>
    <col min="1552" max="1552" width="9.5703125" customWidth="1"/>
    <col min="1553" max="1553" width="10.85546875" customWidth="1"/>
    <col min="1554" max="1554" width="12.42578125" customWidth="1"/>
    <col min="1555" max="1555" width="11.5703125" customWidth="1"/>
    <col min="1556" max="1556" width="9.85546875" customWidth="1"/>
    <col min="1557" max="1557" width="10" customWidth="1"/>
    <col min="1558" max="1558" width="10.140625" customWidth="1"/>
    <col min="1559" max="1559" width="7.42578125" customWidth="1"/>
    <col min="1560" max="1560" width="10.140625" customWidth="1"/>
    <col min="1562" max="1562" width="10.140625" customWidth="1"/>
    <col min="1565" max="1566" width="12.42578125" customWidth="1"/>
    <col min="1567" max="1567" width="12.5703125" customWidth="1"/>
    <col min="1568" max="1568" width="9.85546875" customWidth="1"/>
    <col min="1570" max="1570" width="10.5703125" customWidth="1"/>
    <col min="1571" max="1571" width="13.42578125" customWidth="1"/>
    <col min="1572" max="1572" width="9.85546875" customWidth="1"/>
    <col min="1573" max="1573" width="10.5703125" customWidth="1"/>
    <col min="1574" max="1574" width="11.140625" customWidth="1"/>
    <col min="1575" max="1575" width="9.140625" customWidth="1"/>
    <col min="1576" max="1576" width="13.140625" customWidth="1"/>
    <col min="1577" max="1582" width="9.140625" customWidth="1"/>
    <col min="1793" max="1793" width="5.85546875" customWidth="1"/>
    <col min="1794" max="1794" width="23.42578125" customWidth="1"/>
    <col min="1795" max="1795" width="12.5703125" customWidth="1"/>
    <col min="1796" max="1796" width="16.42578125" customWidth="1"/>
    <col min="1797" max="1797" width="12.28515625" customWidth="1"/>
    <col min="1798" max="1798" width="14.140625" customWidth="1"/>
    <col min="1800" max="1800" width="11.5703125" customWidth="1"/>
    <col min="1801" max="1801" width="10.42578125" customWidth="1"/>
    <col min="1802" max="1802" width="12.5703125" customWidth="1"/>
    <col min="1803" max="1803" width="9" customWidth="1"/>
    <col min="1804" max="1804" width="12.5703125" customWidth="1"/>
    <col min="1805" max="1805" width="9.85546875" customWidth="1"/>
    <col min="1806" max="1806" width="11.42578125" customWidth="1"/>
    <col min="1807" max="1807" width="10.85546875" customWidth="1"/>
    <col min="1808" max="1808" width="9.5703125" customWidth="1"/>
    <col min="1809" max="1809" width="10.85546875" customWidth="1"/>
    <col min="1810" max="1810" width="12.42578125" customWidth="1"/>
    <col min="1811" max="1811" width="11.5703125" customWidth="1"/>
    <col min="1812" max="1812" width="9.85546875" customWidth="1"/>
    <col min="1813" max="1813" width="10" customWidth="1"/>
    <col min="1814" max="1814" width="10.140625" customWidth="1"/>
    <col min="1815" max="1815" width="7.42578125" customWidth="1"/>
    <col min="1816" max="1816" width="10.140625" customWidth="1"/>
    <col min="1818" max="1818" width="10.140625" customWidth="1"/>
    <col min="1821" max="1822" width="12.42578125" customWidth="1"/>
    <col min="1823" max="1823" width="12.5703125" customWidth="1"/>
    <col min="1824" max="1824" width="9.85546875" customWidth="1"/>
    <col min="1826" max="1826" width="10.5703125" customWidth="1"/>
    <col min="1827" max="1827" width="13.42578125" customWidth="1"/>
    <col min="1828" max="1828" width="9.85546875" customWidth="1"/>
    <col min="1829" max="1829" width="10.5703125" customWidth="1"/>
    <col min="1830" max="1830" width="11.140625" customWidth="1"/>
    <col min="1831" max="1831" width="9.140625" customWidth="1"/>
    <col min="1832" max="1832" width="13.140625" customWidth="1"/>
    <col min="1833" max="1838" width="9.140625" customWidth="1"/>
    <col min="2049" max="2049" width="5.85546875" customWidth="1"/>
    <col min="2050" max="2050" width="23.42578125" customWidth="1"/>
    <col min="2051" max="2051" width="12.5703125" customWidth="1"/>
    <col min="2052" max="2052" width="16.42578125" customWidth="1"/>
    <col min="2053" max="2053" width="12.28515625" customWidth="1"/>
    <col min="2054" max="2054" width="14.140625" customWidth="1"/>
    <col min="2056" max="2056" width="11.5703125" customWidth="1"/>
    <col min="2057" max="2057" width="10.42578125" customWidth="1"/>
    <col min="2058" max="2058" width="12.5703125" customWidth="1"/>
    <col min="2059" max="2059" width="9" customWidth="1"/>
    <col min="2060" max="2060" width="12.5703125" customWidth="1"/>
    <col min="2061" max="2061" width="9.85546875" customWidth="1"/>
    <col min="2062" max="2062" width="11.42578125" customWidth="1"/>
    <col min="2063" max="2063" width="10.85546875" customWidth="1"/>
    <col min="2064" max="2064" width="9.5703125" customWidth="1"/>
    <col min="2065" max="2065" width="10.85546875" customWidth="1"/>
    <col min="2066" max="2066" width="12.42578125" customWidth="1"/>
    <col min="2067" max="2067" width="11.5703125" customWidth="1"/>
    <col min="2068" max="2068" width="9.85546875" customWidth="1"/>
    <col min="2069" max="2069" width="10" customWidth="1"/>
    <col min="2070" max="2070" width="10.140625" customWidth="1"/>
    <col min="2071" max="2071" width="7.42578125" customWidth="1"/>
    <col min="2072" max="2072" width="10.140625" customWidth="1"/>
    <col min="2074" max="2074" width="10.140625" customWidth="1"/>
    <col min="2077" max="2078" width="12.42578125" customWidth="1"/>
    <col min="2079" max="2079" width="12.5703125" customWidth="1"/>
    <col min="2080" max="2080" width="9.85546875" customWidth="1"/>
    <col min="2082" max="2082" width="10.5703125" customWidth="1"/>
    <col min="2083" max="2083" width="13.42578125" customWidth="1"/>
    <col min="2084" max="2084" width="9.85546875" customWidth="1"/>
    <col min="2085" max="2085" width="10.5703125" customWidth="1"/>
    <col min="2086" max="2086" width="11.140625" customWidth="1"/>
    <col min="2087" max="2087" width="9.140625" customWidth="1"/>
    <col min="2088" max="2088" width="13.140625" customWidth="1"/>
    <col min="2089" max="2094" width="9.140625" customWidth="1"/>
    <col min="2305" max="2305" width="5.85546875" customWidth="1"/>
    <col min="2306" max="2306" width="23.42578125" customWidth="1"/>
    <col min="2307" max="2307" width="12.5703125" customWidth="1"/>
    <col min="2308" max="2308" width="16.42578125" customWidth="1"/>
    <col min="2309" max="2309" width="12.28515625" customWidth="1"/>
    <col min="2310" max="2310" width="14.140625" customWidth="1"/>
    <col min="2312" max="2312" width="11.5703125" customWidth="1"/>
    <col min="2313" max="2313" width="10.42578125" customWidth="1"/>
    <col min="2314" max="2314" width="12.5703125" customWidth="1"/>
    <col min="2315" max="2315" width="9" customWidth="1"/>
    <col min="2316" max="2316" width="12.5703125" customWidth="1"/>
    <col min="2317" max="2317" width="9.85546875" customWidth="1"/>
    <col min="2318" max="2318" width="11.42578125" customWidth="1"/>
    <col min="2319" max="2319" width="10.85546875" customWidth="1"/>
    <col min="2320" max="2320" width="9.5703125" customWidth="1"/>
    <col min="2321" max="2321" width="10.85546875" customWidth="1"/>
    <col min="2322" max="2322" width="12.42578125" customWidth="1"/>
    <col min="2323" max="2323" width="11.5703125" customWidth="1"/>
    <col min="2324" max="2324" width="9.85546875" customWidth="1"/>
    <col min="2325" max="2325" width="10" customWidth="1"/>
    <col min="2326" max="2326" width="10.140625" customWidth="1"/>
    <col min="2327" max="2327" width="7.42578125" customWidth="1"/>
    <col min="2328" max="2328" width="10.140625" customWidth="1"/>
    <col min="2330" max="2330" width="10.140625" customWidth="1"/>
    <col min="2333" max="2334" width="12.42578125" customWidth="1"/>
    <col min="2335" max="2335" width="12.5703125" customWidth="1"/>
    <col min="2336" max="2336" width="9.85546875" customWidth="1"/>
    <col min="2338" max="2338" width="10.5703125" customWidth="1"/>
    <col min="2339" max="2339" width="13.42578125" customWidth="1"/>
    <col min="2340" max="2340" width="9.85546875" customWidth="1"/>
    <col min="2341" max="2341" width="10.5703125" customWidth="1"/>
    <col min="2342" max="2342" width="11.140625" customWidth="1"/>
    <col min="2343" max="2343" width="9.140625" customWidth="1"/>
    <col min="2344" max="2344" width="13.140625" customWidth="1"/>
    <col min="2345" max="2350" width="9.140625" customWidth="1"/>
    <col min="2561" max="2561" width="5.85546875" customWidth="1"/>
    <col min="2562" max="2562" width="23.42578125" customWidth="1"/>
    <col min="2563" max="2563" width="12.5703125" customWidth="1"/>
    <col min="2564" max="2564" width="16.42578125" customWidth="1"/>
    <col min="2565" max="2565" width="12.28515625" customWidth="1"/>
    <col min="2566" max="2566" width="14.140625" customWidth="1"/>
    <col min="2568" max="2568" width="11.5703125" customWidth="1"/>
    <col min="2569" max="2569" width="10.42578125" customWidth="1"/>
    <col min="2570" max="2570" width="12.5703125" customWidth="1"/>
    <col min="2571" max="2571" width="9" customWidth="1"/>
    <col min="2572" max="2572" width="12.5703125" customWidth="1"/>
    <col min="2573" max="2573" width="9.85546875" customWidth="1"/>
    <col min="2574" max="2574" width="11.42578125" customWidth="1"/>
    <col min="2575" max="2575" width="10.85546875" customWidth="1"/>
    <col min="2576" max="2576" width="9.5703125" customWidth="1"/>
    <col min="2577" max="2577" width="10.85546875" customWidth="1"/>
    <col min="2578" max="2578" width="12.42578125" customWidth="1"/>
    <col min="2579" max="2579" width="11.5703125" customWidth="1"/>
    <col min="2580" max="2580" width="9.85546875" customWidth="1"/>
    <col min="2581" max="2581" width="10" customWidth="1"/>
    <col min="2582" max="2582" width="10.140625" customWidth="1"/>
    <col min="2583" max="2583" width="7.42578125" customWidth="1"/>
    <col min="2584" max="2584" width="10.140625" customWidth="1"/>
    <col min="2586" max="2586" width="10.140625" customWidth="1"/>
    <col min="2589" max="2590" width="12.42578125" customWidth="1"/>
    <col min="2591" max="2591" width="12.5703125" customWidth="1"/>
    <col min="2592" max="2592" width="9.85546875" customWidth="1"/>
    <col min="2594" max="2594" width="10.5703125" customWidth="1"/>
    <col min="2595" max="2595" width="13.42578125" customWidth="1"/>
    <col min="2596" max="2596" width="9.85546875" customWidth="1"/>
    <col min="2597" max="2597" width="10.5703125" customWidth="1"/>
    <col min="2598" max="2598" width="11.140625" customWidth="1"/>
    <col min="2599" max="2599" width="9.140625" customWidth="1"/>
    <col min="2600" max="2600" width="13.140625" customWidth="1"/>
    <col min="2601" max="2606" width="9.140625" customWidth="1"/>
    <col min="2817" max="2817" width="5.85546875" customWidth="1"/>
    <col min="2818" max="2818" width="23.42578125" customWidth="1"/>
    <col min="2819" max="2819" width="12.5703125" customWidth="1"/>
    <col min="2820" max="2820" width="16.42578125" customWidth="1"/>
    <col min="2821" max="2821" width="12.28515625" customWidth="1"/>
    <col min="2822" max="2822" width="14.140625" customWidth="1"/>
    <col min="2824" max="2824" width="11.5703125" customWidth="1"/>
    <col min="2825" max="2825" width="10.42578125" customWidth="1"/>
    <col min="2826" max="2826" width="12.5703125" customWidth="1"/>
    <col min="2827" max="2827" width="9" customWidth="1"/>
    <col min="2828" max="2828" width="12.5703125" customWidth="1"/>
    <col min="2829" max="2829" width="9.85546875" customWidth="1"/>
    <col min="2830" max="2830" width="11.42578125" customWidth="1"/>
    <col min="2831" max="2831" width="10.85546875" customWidth="1"/>
    <col min="2832" max="2832" width="9.5703125" customWidth="1"/>
    <col min="2833" max="2833" width="10.85546875" customWidth="1"/>
    <col min="2834" max="2834" width="12.42578125" customWidth="1"/>
    <col min="2835" max="2835" width="11.5703125" customWidth="1"/>
    <col min="2836" max="2836" width="9.85546875" customWidth="1"/>
    <col min="2837" max="2837" width="10" customWidth="1"/>
    <col min="2838" max="2838" width="10.140625" customWidth="1"/>
    <col min="2839" max="2839" width="7.42578125" customWidth="1"/>
    <col min="2840" max="2840" width="10.140625" customWidth="1"/>
    <col min="2842" max="2842" width="10.140625" customWidth="1"/>
    <col min="2845" max="2846" width="12.42578125" customWidth="1"/>
    <col min="2847" max="2847" width="12.5703125" customWidth="1"/>
    <col min="2848" max="2848" width="9.85546875" customWidth="1"/>
    <col min="2850" max="2850" width="10.5703125" customWidth="1"/>
    <col min="2851" max="2851" width="13.42578125" customWidth="1"/>
    <col min="2852" max="2852" width="9.85546875" customWidth="1"/>
    <col min="2853" max="2853" width="10.5703125" customWidth="1"/>
    <col min="2854" max="2854" width="11.140625" customWidth="1"/>
    <col min="2855" max="2855" width="9.140625" customWidth="1"/>
    <col min="2856" max="2856" width="13.140625" customWidth="1"/>
    <col min="2857" max="2862" width="9.140625" customWidth="1"/>
    <col min="3073" max="3073" width="5.85546875" customWidth="1"/>
    <col min="3074" max="3074" width="23.42578125" customWidth="1"/>
    <col min="3075" max="3075" width="12.5703125" customWidth="1"/>
    <col min="3076" max="3076" width="16.42578125" customWidth="1"/>
    <col min="3077" max="3077" width="12.28515625" customWidth="1"/>
    <col min="3078" max="3078" width="14.140625" customWidth="1"/>
    <col min="3080" max="3080" width="11.5703125" customWidth="1"/>
    <col min="3081" max="3081" width="10.42578125" customWidth="1"/>
    <col min="3082" max="3082" width="12.5703125" customWidth="1"/>
    <col min="3083" max="3083" width="9" customWidth="1"/>
    <col min="3084" max="3084" width="12.5703125" customWidth="1"/>
    <col min="3085" max="3085" width="9.85546875" customWidth="1"/>
    <col min="3086" max="3086" width="11.42578125" customWidth="1"/>
    <col min="3087" max="3087" width="10.85546875" customWidth="1"/>
    <col min="3088" max="3088" width="9.5703125" customWidth="1"/>
    <col min="3089" max="3089" width="10.85546875" customWidth="1"/>
    <col min="3090" max="3090" width="12.42578125" customWidth="1"/>
    <col min="3091" max="3091" width="11.5703125" customWidth="1"/>
    <col min="3092" max="3092" width="9.85546875" customWidth="1"/>
    <col min="3093" max="3093" width="10" customWidth="1"/>
    <col min="3094" max="3094" width="10.140625" customWidth="1"/>
    <col min="3095" max="3095" width="7.42578125" customWidth="1"/>
    <col min="3096" max="3096" width="10.140625" customWidth="1"/>
    <col min="3098" max="3098" width="10.140625" customWidth="1"/>
    <col min="3101" max="3102" width="12.42578125" customWidth="1"/>
    <col min="3103" max="3103" width="12.5703125" customWidth="1"/>
    <col min="3104" max="3104" width="9.85546875" customWidth="1"/>
    <col min="3106" max="3106" width="10.5703125" customWidth="1"/>
    <col min="3107" max="3107" width="13.42578125" customWidth="1"/>
    <col min="3108" max="3108" width="9.85546875" customWidth="1"/>
    <col min="3109" max="3109" width="10.5703125" customWidth="1"/>
    <col min="3110" max="3110" width="11.140625" customWidth="1"/>
    <col min="3111" max="3111" width="9.140625" customWidth="1"/>
    <col min="3112" max="3112" width="13.140625" customWidth="1"/>
    <col min="3113" max="3118" width="9.140625" customWidth="1"/>
    <col min="3329" max="3329" width="5.85546875" customWidth="1"/>
    <col min="3330" max="3330" width="23.42578125" customWidth="1"/>
    <col min="3331" max="3331" width="12.5703125" customWidth="1"/>
    <col min="3332" max="3332" width="16.42578125" customWidth="1"/>
    <col min="3333" max="3333" width="12.28515625" customWidth="1"/>
    <col min="3334" max="3334" width="14.140625" customWidth="1"/>
    <col min="3336" max="3336" width="11.5703125" customWidth="1"/>
    <col min="3337" max="3337" width="10.42578125" customWidth="1"/>
    <col min="3338" max="3338" width="12.5703125" customWidth="1"/>
    <col min="3339" max="3339" width="9" customWidth="1"/>
    <col min="3340" max="3340" width="12.5703125" customWidth="1"/>
    <col min="3341" max="3341" width="9.85546875" customWidth="1"/>
    <col min="3342" max="3342" width="11.42578125" customWidth="1"/>
    <col min="3343" max="3343" width="10.85546875" customWidth="1"/>
    <col min="3344" max="3344" width="9.5703125" customWidth="1"/>
    <col min="3345" max="3345" width="10.85546875" customWidth="1"/>
    <col min="3346" max="3346" width="12.42578125" customWidth="1"/>
    <col min="3347" max="3347" width="11.5703125" customWidth="1"/>
    <col min="3348" max="3348" width="9.85546875" customWidth="1"/>
    <col min="3349" max="3349" width="10" customWidth="1"/>
    <col min="3350" max="3350" width="10.140625" customWidth="1"/>
    <col min="3351" max="3351" width="7.42578125" customWidth="1"/>
    <col min="3352" max="3352" width="10.140625" customWidth="1"/>
    <col min="3354" max="3354" width="10.140625" customWidth="1"/>
    <col min="3357" max="3358" width="12.42578125" customWidth="1"/>
    <col min="3359" max="3359" width="12.5703125" customWidth="1"/>
    <col min="3360" max="3360" width="9.85546875" customWidth="1"/>
    <col min="3362" max="3362" width="10.5703125" customWidth="1"/>
    <col min="3363" max="3363" width="13.42578125" customWidth="1"/>
    <col min="3364" max="3364" width="9.85546875" customWidth="1"/>
    <col min="3365" max="3365" width="10.5703125" customWidth="1"/>
    <col min="3366" max="3366" width="11.140625" customWidth="1"/>
    <col min="3367" max="3367" width="9.140625" customWidth="1"/>
    <col min="3368" max="3368" width="13.140625" customWidth="1"/>
    <col min="3369" max="3374" width="9.140625" customWidth="1"/>
    <col min="3585" max="3585" width="5.85546875" customWidth="1"/>
    <col min="3586" max="3586" width="23.42578125" customWidth="1"/>
    <col min="3587" max="3587" width="12.5703125" customWidth="1"/>
    <col min="3588" max="3588" width="16.42578125" customWidth="1"/>
    <col min="3589" max="3589" width="12.28515625" customWidth="1"/>
    <col min="3590" max="3590" width="14.140625" customWidth="1"/>
    <col min="3592" max="3592" width="11.5703125" customWidth="1"/>
    <col min="3593" max="3593" width="10.42578125" customWidth="1"/>
    <col min="3594" max="3594" width="12.5703125" customWidth="1"/>
    <col min="3595" max="3595" width="9" customWidth="1"/>
    <col min="3596" max="3596" width="12.5703125" customWidth="1"/>
    <col min="3597" max="3597" width="9.85546875" customWidth="1"/>
    <col min="3598" max="3598" width="11.42578125" customWidth="1"/>
    <col min="3599" max="3599" width="10.85546875" customWidth="1"/>
    <col min="3600" max="3600" width="9.5703125" customWidth="1"/>
    <col min="3601" max="3601" width="10.85546875" customWidth="1"/>
    <col min="3602" max="3602" width="12.42578125" customWidth="1"/>
    <col min="3603" max="3603" width="11.5703125" customWidth="1"/>
    <col min="3604" max="3604" width="9.85546875" customWidth="1"/>
    <col min="3605" max="3605" width="10" customWidth="1"/>
    <col min="3606" max="3606" width="10.140625" customWidth="1"/>
    <col min="3607" max="3607" width="7.42578125" customWidth="1"/>
    <col min="3608" max="3608" width="10.140625" customWidth="1"/>
    <col min="3610" max="3610" width="10.140625" customWidth="1"/>
    <col min="3613" max="3614" width="12.42578125" customWidth="1"/>
    <col min="3615" max="3615" width="12.5703125" customWidth="1"/>
    <col min="3616" max="3616" width="9.85546875" customWidth="1"/>
    <col min="3618" max="3618" width="10.5703125" customWidth="1"/>
    <col min="3619" max="3619" width="13.42578125" customWidth="1"/>
    <col min="3620" max="3620" width="9.85546875" customWidth="1"/>
    <col min="3621" max="3621" width="10.5703125" customWidth="1"/>
    <col min="3622" max="3622" width="11.140625" customWidth="1"/>
    <col min="3623" max="3623" width="9.140625" customWidth="1"/>
    <col min="3624" max="3624" width="13.140625" customWidth="1"/>
    <col min="3625" max="3630" width="9.140625" customWidth="1"/>
    <col min="3841" max="3841" width="5.85546875" customWidth="1"/>
    <col min="3842" max="3842" width="23.42578125" customWidth="1"/>
    <col min="3843" max="3843" width="12.5703125" customWidth="1"/>
    <col min="3844" max="3844" width="16.42578125" customWidth="1"/>
    <col min="3845" max="3845" width="12.28515625" customWidth="1"/>
    <col min="3846" max="3846" width="14.140625" customWidth="1"/>
    <col min="3848" max="3848" width="11.5703125" customWidth="1"/>
    <col min="3849" max="3849" width="10.42578125" customWidth="1"/>
    <col min="3850" max="3850" width="12.5703125" customWidth="1"/>
    <col min="3851" max="3851" width="9" customWidth="1"/>
    <col min="3852" max="3852" width="12.5703125" customWidth="1"/>
    <col min="3853" max="3853" width="9.85546875" customWidth="1"/>
    <col min="3854" max="3854" width="11.42578125" customWidth="1"/>
    <col min="3855" max="3855" width="10.85546875" customWidth="1"/>
    <col min="3856" max="3856" width="9.5703125" customWidth="1"/>
    <col min="3857" max="3857" width="10.85546875" customWidth="1"/>
    <col min="3858" max="3858" width="12.42578125" customWidth="1"/>
    <col min="3859" max="3859" width="11.5703125" customWidth="1"/>
    <col min="3860" max="3860" width="9.85546875" customWidth="1"/>
    <col min="3861" max="3861" width="10" customWidth="1"/>
    <col min="3862" max="3862" width="10.140625" customWidth="1"/>
    <col min="3863" max="3863" width="7.42578125" customWidth="1"/>
    <col min="3864" max="3864" width="10.140625" customWidth="1"/>
    <col min="3866" max="3866" width="10.140625" customWidth="1"/>
    <col min="3869" max="3870" width="12.42578125" customWidth="1"/>
    <col min="3871" max="3871" width="12.5703125" customWidth="1"/>
    <col min="3872" max="3872" width="9.85546875" customWidth="1"/>
    <col min="3874" max="3874" width="10.5703125" customWidth="1"/>
    <col min="3875" max="3875" width="13.42578125" customWidth="1"/>
    <col min="3876" max="3876" width="9.85546875" customWidth="1"/>
    <col min="3877" max="3877" width="10.5703125" customWidth="1"/>
    <col min="3878" max="3878" width="11.140625" customWidth="1"/>
    <col min="3879" max="3879" width="9.140625" customWidth="1"/>
    <col min="3880" max="3880" width="13.140625" customWidth="1"/>
    <col min="3881" max="3886" width="9.140625" customWidth="1"/>
    <col min="4097" max="4097" width="5.85546875" customWidth="1"/>
    <col min="4098" max="4098" width="23.42578125" customWidth="1"/>
    <col min="4099" max="4099" width="12.5703125" customWidth="1"/>
    <col min="4100" max="4100" width="16.42578125" customWidth="1"/>
    <col min="4101" max="4101" width="12.28515625" customWidth="1"/>
    <col min="4102" max="4102" width="14.140625" customWidth="1"/>
    <col min="4104" max="4104" width="11.5703125" customWidth="1"/>
    <col min="4105" max="4105" width="10.42578125" customWidth="1"/>
    <col min="4106" max="4106" width="12.5703125" customWidth="1"/>
    <col min="4107" max="4107" width="9" customWidth="1"/>
    <col min="4108" max="4108" width="12.5703125" customWidth="1"/>
    <col min="4109" max="4109" width="9.85546875" customWidth="1"/>
    <col min="4110" max="4110" width="11.42578125" customWidth="1"/>
    <col min="4111" max="4111" width="10.85546875" customWidth="1"/>
    <col min="4112" max="4112" width="9.5703125" customWidth="1"/>
    <col min="4113" max="4113" width="10.85546875" customWidth="1"/>
    <col min="4114" max="4114" width="12.42578125" customWidth="1"/>
    <col min="4115" max="4115" width="11.5703125" customWidth="1"/>
    <col min="4116" max="4116" width="9.85546875" customWidth="1"/>
    <col min="4117" max="4117" width="10" customWidth="1"/>
    <col min="4118" max="4118" width="10.140625" customWidth="1"/>
    <col min="4119" max="4119" width="7.42578125" customWidth="1"/>
    <col min="4120" max="4120" width="10.140625" customWidth="1"/>
    <col min="4122" max="4122" width="10.140625" customWidth="1"/>
    <col min="4125" max="4126" width="12.42578125" customWidth="1"/>
    <col min="4127" max="4127" width="12.5703125" customWidth="1"/>
    <col min="4128" max="4128" width="9.85546875" customWidth="1"/>
    <col min="4130" max="4130" width="10.5703125" customWidth="1"/>
    <col min="4131" max="4131" width="13.42578125" customWidth="1"/>
    <col min="4132" max="4132" width="9.85546875" customWidth="1"/>
    <col min="4133" max="4133" width="10.5703125" customWidth="1"/>
    <col min="4134" max="4134" width="11.140625" customWidth="1"/>
    <col min="4135" max="4135" width="9.140625" customWidth="1"/>
    <col min="4136" max="4136" width="13.140625" customWidth="1"/>
    <col min="4137" max="4142" width="9.140625" customWidth="1"/>
    <col min="4353" max="4353" width="5.85546875" customWidth="1"/>
    <col min="4354" max="4354" width="23.42578125" customWidth="1"/>
    <col min="4355" max="4355" width="12.5703125" customWidth="1"/>
    <col min="4356" max="4356" width="16.42578125" customWidth="1"/>
    <col min="4357" max="4357" width="12.28515625" customWidth="1"/>
    <col min="4358" max="4358" width="14.140625" customWidth="1"/>
    <col min="4360" max="4360" width="11.5703125" customWidth="1"/>
    <col min="4361" max="4361" width="10.42578125" customWidth="1"/>
    <col min="4362" max="4362" width="12.5703125" customWidth="1"/>
    <col min="4363" max="4363" width="9" customWidth="1"/>
    <col min="4364" max="4364" width="12.5703125" customWidth="1"/>
    <col min="4365" max="4365" width="9.85546875" customWidth="1"/>
    <col min="4366" max="4366" width="11.42578125" customWidth="1"/>
    <col min="4367" max="4367" width="10.85546875" customWidth="1"/>
    <col min="4368" max="4368" width="9.5703125" customWidth="1"/>
    <col min="4369" max="4369" width="10.85546875" customWidth="1"/>
    <col min="4370" max="4370" width="12.42578125" customWidth="1"/>
    <col min="4371" max="4371" width="11.5703125" customWidth="1"/>
    <col min="4372" max="4372" width="9.85546875" customWidth="1"/>
    <col min="4373" max="4373" width="10" customWidth="1"/>
    <col min="4374" max="4374" width="10.140625" customWidth="1"/>
    <col min="4375" max="4375" width="7.42578125" customWidth="1"/>
    <col min="4376" max="4376" width="10.140625" customWidth="1"/>
    <col min="4378" max="4378" width="10.140625" customWidth="1"/>
    <col min="4381" max="4382" width="12.42578125" customWidth="1"/>
    <col min="4383" max="4383" width="12.5703125" customWidth="1"/>
    <col min="4384" max="4384" width="9.85546875" customWidth="1"/>
    <col min="4386" max="4386" width="10.5703125" customWidth="1"/>
    <col min="4387" max="4387" width="13.42578125" customWidth="1"/>
    <col min="4388" max="4388" width="9.85546875" customWidth="1"/>
    <col min="4389" max="4389" width="10.5703125" customWidth="1"/>
    <col min="4390" max="4390" width="11.140625" customWidth="1"/>
    <col min="4391" max="4391" width="9.140625" customWidth="1"/>
    <col min="4392" max="4392" width="13.140625" customWidth="1"/>
    <col min="4393" max="4398" width="9.140625" customWidth="1"/>
    <col min="4609" max="4609" width="5.85546875" customWidth="1"/>
    <col min="4610" max="4610" width="23.42578125" customWidth="1"/>
    <col min="4611" max="4611" width="12.5703125" customWidth="1"/>
    <col min="4612" max="4612" width="16.42578125" customWidth="1"/>
    <col min="4613" max="4613" width="12.28515625" customWidth="1"/>
    <col min="4614" max="4614" width="14.140625" customWidth="1"/>
    <col min="4616" max="4616" width="11.5703125" customWidth="1"/>
    <col min="4617" max="4617" width="10.42578125" customWidth="1"/>
    <col min="4618" max="4618" width="12.5703125" customWidth="1"/>
    <col min="4619" max="4619" width="9" customWidth="1"/>
    <col min="4620" max="4620" width="12.5703125" customWidth="1"/>
    <col min="4621" max="4621" width="9.85546875" customWidth="1"/>
    <col min="4622" max="4622" width="11.42578125" customWidth="1"/>
    <col min="4623" max="4623" width="10.85546875" customWidth="1"/>
    <col min="4624" max="4624" width="9.5703125" customWidth="1"/>
    <col min="4625" max="4625" width="10.85546875" customWidth="1"/>
    <col min="4626" max="4626" width="12.42578125" customWidth="1"/>
    <col min="4627" max="4627" width="11.5703125" customWidth="1"/>
    <col min="4628" max="4628" width="9.85546875" customWidth="1"/>
    <col min="4629" max="4629" width="10" customWidth="1"/>
    <col min="4630" max="4630" width="10.140625" customWidth="1"/>
    <col min="4631" max="4631" width="7.42578125" customWidth="1"/>
    <col min="4632" max="4632" width="10.140625" customWidth="1"/>
    <col min="4634" max="4634" width="10.140625" customWidth="1"/>
    <col min="4637" max="4638" width="12.42578125" customWidth="1"/>
    <col min="4639" max="4639" width="12.5703125" customWidth="1"/>
    <col min="4640" max="4640" width="9.85546875" customWidth="1"/>
    <col min="4642" max="4642" width="10.5703125" customWidth="1"/>
    <col min="4643" max="4643" width="13.42578125" customWidth="1"/>
    <col min="4644" max="4644" width="9.85546875" customWidth="1"/>
    <col min="4645" max="4645" width="10.5703125" customWidth="1"/>
    <col min="4646" max="4646" width="11.140625" customWidth="1"/>
    <col min="4647" max="4647" width="9.140625" customWidth="1"/>
    <col min="4648" max="4648" width="13.140625" customWidth="1"/>
    <col min="4649" max="4654" width="9.140625" customWidth="1"/>
    <col min="4865" max="4865" width="5.85546875" customWidth="1"/>
    <col min="4866" max="4866" width="23.42578125" customWidth="1"/>
    <col min="4867" max="4867" width="12.5703125" customWidth="1"/>
    <col min="4868" max="4868" width="16.42578125" customWidth="1"/>
    <col min="4869" max="4869" width="12.28515625" customWidth="1"/>
    <col min="4870" max="4870" width="14.140625" customWidth="1"/>
    <col min="4872" max="4872" width="11.5703125" customWidth="1"/>
    <col min="4873" max="4873" width="10.42578125" customWidth="1"/>
    <col min="4874" max="4874" width="12.5703125" customWidth="1"/>
    <col min="4875" max="4875" width="9" customWidth="1"/>
    <col min="4876" max="4876" width="12.5703125" customWidth="1"/>
    <col min="4877" max="4877" width="9.85546875" customWidth="1"/>
    <col min="4878" max="4878" width="11.42578125" customWidth="1"/>
    <col min="4879" max="4879" width="10.85546875" customWidth="1"/>
    <col min="4880" max="4880" width="9.5703125" customWidth="1"/>
    <col min="4881" max="4881" width="10.85546875" customWidth="1"/>
    <col min="4882" max="4882" width="12.42578125" customWidth="1"/>
    <col min="4883" max="4883" width="11.5703125" customWidth="1"/>
    <col min="4884" max="4884" width="9.85546875" customWidth="1"/>
    <col min="4885" max="4885" width="10" customWidth="1"/>
    <col min="4886" max="4886" width="10.140625" customWidth="1"/>
    <col min="4887" max="4887" width="7.42578125" customWidth="1"/>
    <col min="4888" max="4888" width="10.140625" customWidth="1"/>
    <col min="4890" max="4890" width="10.140625" customWidth="1"/>
    <col min="4893" max="4894" width="12.42578125" customWidth="1"/>
    <col min="4895" max="4895" width="12.5703125" customWidth="1"/>
    <col min="4896" max="4896" width="9.85546875" customWidth="1"/>
    <col min="4898" max="4898" width="10.5703125" customWidth="1"/>
    <col min="4899" max="4899" width="13.42578125" customWidth="1"/>
    <col min="4900" max="4900" width="9.85546875" customWidth="1"/>
    <col min="4901" max="4901" width="10.5703125" customWidth="1"/>
    <col min="4902" max="4902" width="11.140625" customWidth="1"/>
    <col min="4903" max="4903" width="9.140625" customWidth="1"/>
    <col min="4904" max="4904" width="13.140625" customWidth="1"/>
    <col min="4905" max="4910" width="9.140625" customWidth="1"/>
    <col min="5121" max="5121" width="5.85546875" customWidth="1"/>
    <col min="5122" max="5122" width="23.42578125" customWidth="1"/>
    <col min="5123" max="5123" width="12.5703125" customWidth="1"/>
    <col min="5124" max="5124" width="16.42578125" customWidth="1"/>
    <col min="5125" max="5125" width="12.28515625" customWidth="1"/>
    <col min="5126" max="5126" width="14.140625" customWidth="1"/>
    <col min="5128" max="5128" width="11.5703125" customWidth="1"/>
    <col min="5129" max="5129" width="10.42578125" customWidth="1"/>
    <col min="5130" max="5130" width="12.5703125" customWidth="1"/>
    <col min="5131" max="5131" width="9" customWidth="1"/>
    <col min="5132" max="5132" width="12.5703125" customWidth="1"/>
    <col min="5133" max="5133" width="9.85546875" customWidth="1"/>
    <col min="5134" max="5134" width="11.42578125" customWidth="1"/>
    <col min="5135" max="5135" width="10.85546875" customWidth="1"/>
    <col min="5136" max="5136" width="9.5703125" customWidth="1"/>
    <col min="5137" max="5137" width="10.85546875" customWidth="1"/>
    <col min="5138" max="5138" width="12.42578125" customWidth="1"/>
    <col min="5139" max="5139" width="11.5703125" customWidth="1"/>
    <col min="5140" max="5140" width="9.85546875" customWidth="1"/>
    <col min="5141" max="5141" width="10" customWidth="1"/>
    <col min="5142" max="5142" width="10.140625" customWidth="1"/>
    <col min="5143" max="5143" width="7.42578125" customWidth="1"/>
    <col min="5144" max="5144" width="10.140625" customWidth="1"/>
    <col min="5146" max="5146" width="10.140625" customWidth="1"/>
    <col min="5149" max="5150" width="12.42578125" customWidth="1"/>
    <col min="5151" max="5151" width="12.5703125" customWidth="1"/>
    <col min="5152" max="5152" width="9.85546875" customWidth="1"/>
    <col min="5154" max="5154" width="10.5703125" customWidth="1"/>
    <col min="5155" max="5155" width="13.42578125" customWidth="1"/>
    <col min="5156" max="5156" width="9.85546875" customWidth="1"/>
    <col min="5157" max="5157" width="10.5703125" customWidth="1"/>
    <col min="5158" max="5158" width="11.140625" customWidth="1"/>
    <col min="5159" max="5159" width="9.140625" customWidth="1"/>
    <col min="5160" max="5160" width="13.140625" customWidth="1"/>
    <col min="5161" max="5166" width="9.140625" customWidth="1"/>
    <col min="5377" max="5377" width="5.85546875" customWidth="1"/>
    <col min="5378" max="5378" width="23.42578125" customWidth="1"/>
    <col min="5379" max="5379" width="12.5703125" customWidth="1"/>
    <col min="5380" max="5380" width="16.42578125" customWidth="1"/>
    <col min="5381" max="5381" width="12.28515625" customWidth="1"/>
    <col min="5382" max="5382" width="14.140625" customWidth="1"/>
    <col min="5384" max="5384" width="11.5703125" customWidth="1"/>
    <col min="5385" max="5385" width="10.42578125" customWidth="1"/>
    <col min="5386" max="5386" width="12.5703125" customWidth="1"/>
    <col min="5387" max="5387" width="9" customWidth="1"/>
    <col min="5388" max="5388" width="12.5703125" customWidth="1"/>
    <col min="5389" max="5389" width="9.85546875" customWidth="1"/>
    <col min="5390" max="5390" width="11.42578125" customWidth="1"/>
    <col min="5391" max="5391" width="10.85546875" customWidth="1"/>
    <col min="5392" max="5392" width="9.5703125" customWidth="1"/>
    <col min="5393" max="5393" width="10.85546875" customWidth="1"/>
    <col min="5394" max="5394" width="12.42578125" customWidth="1"/>
    <col min="5395" max="5395" width="11.5703125" customWidth="1"/>
    <col min="5396" max="5396" width="9.85546875" customWidth="1"/>
    <col min="5397" max="5397" width="10" customWidth="1"/>
    <col min="5398" max="5398" width="10.140625" customWidth="1"/>
    <col min="5399" max="5399" width="7.42578125" customWidth="1"/>
    <col min="5400" max="5400" width="10.140625" customWidth="1"/>
    <col min="5402" max="5402" width="10.140625" customWidth="1"/>
    <col min="5405" max="5406" width="12.42578125" customWidth="1"/>
    <col min="5407" max="5407" width="12.5703125" customWidth="1"/>
    <col min="5408" max="5408" width="9.85546875" customWidth="1"/>
    <col min="5410" max="5410" width="10.5703125" customWidth="1"/>
    <col min="5411" max="5411" width="13.42578125" customWidth="1"/>
    <col min="5412" max="5412" width="9.85546875" customWidth="1"/>
    <col min="5413" max="5413" width="10.5703125" customWidth="1"/>
    <col min="5414" max="5414" width="11.140625" customWidth="1"/>
    <col min="5415" max="5415" width="9.140625" customWidth="1"/>
    <col min="5416" max="5416" width="13.140625" customWidth="1"/>
    <col min="5417" max="5422" width="9.140625" customWidth="1"/>
    <col min="5633" max="5633" width="5.85546875" customWidth="1"/>
    <col min="5634" max="5634" width="23.42578125" customWidth="1"/>
    <col min="5635" max="5635" width="12.5703125" customWidth="1"/>
    <col min="5636" max="5636" width="16.42578125" customWidth="1"/>
    <col min="5637" max="5637" width="12.28515625" customWidth="1"/>
    <col min="5638" max="5638" width="14.140625" customWidth="1"/>
    <col min="5640" max="5640" width="11.5703125" customWidth="1"/>
    <col min="5641" max="5641" width="10.42578125" customWidth="1"/>
    <col min="5642" max="5642" width="12.5703125" customWidth="1"/>
    <col min="5643" max="5643" width="9" customWidth="1"/>
    <col min="5644" max="5644" width="12.5703125" customWidth="1"/>
    <col min="5645" max="5645" width="9.85546875" customWidth="1"/>
    <col min="5646" max="5646" width="11.42578125" customWidth="1"/>
    <col min="5647" max="5647" width="10.85546875" customWidth="1"/>
    <col min="5648" max="5648" width="9.5703125" customWidth="1"/>
    <col min="5649" max="5649" width="10.85546875" customWidth="1"/>
    <col min="5650" max="5650" width="12.42578125" customWidth="1"/>
    <col min="5651" max="5651" width="11.5703125" customWidth="1"/>
    <col min="5652" max="5652" width="9.85546875" customWidth="1"/>
    <col min="5653" max="5653" width="10" customWidth="1"/>
    <col min="5654" max="5654" width="10.140625" customWidth="1"/>
    <col min="5655" max="5655" width="7.42578125" customWidth="1"/>
    <col min="5656" max="5656" width="10.140625" customWidth="1"/>
    <col min="5658" max="5658" width="10.140625" customWidth="1"/>
    <col min="5661" max="5662" width="12.42578125" customWidth="1"/>
    <col min="5663" max="5663" width="12.5703125" customWidth="1"/>
    <col min="5664" max="5664" width="9.85546875" customWidth="1"/>
    <col min="5666" max="5666" width="10.5703125" customWidth="1"/>
    <col min="5667" max="5667" width="13.42578125" customWidth="1"/>
    <col min="5668" max="5668" width="9.85546875" customWidth="1"/>
    <col min="5669" max="5669" width="10.5703125" customWidth="1"/>
    <col min="5670" max="5670" width="11.140625" customWidth="1"/>
    <col min="5671" max="5671" width="9.140625" customWidth="1"/>
    <col min="5672" max="5672" width="13.140625" customWidth="1"/>
    <col min="5673" max="5678" width="9.140625" customWidth="1"/>
    <col min="5889" max="5889" width="5.85546875" customWidth="1"/>
    <col min="5890" max="5890" width="23.42578125" customWidth="1"/>
    <col min="5891" max="5891" width="12.5703125" customWidth="1"/>
    <col min="5892" max="5892" width="16.42578125" customWidth="1"/>
    <col min="5893" max="5893" width="12.28515625" customWidth="1"/>
    <col min="5894" max="5894" width="14.140625" customWidth="1"/>
    <col min="5896" max="5896" width="11.5703125" customWidth="1"/>
    <col min="5897" max="5897" width="10.42578125" customWidth="1"/>
    <col min="5898" max="5898" width="12.5703125" customWidth="1"/>
    <col min="5899" max="5899" width="9" customWidth="1"/>
    <col min="5900" max="5900" width="12.5703125" customWidth="1"/>
    <col min="5901" max="5901" width="9.85546875" customWidth="1"/>
    <col min="5902" max="5902" width="11.42578125" customWidth="1"/>
    <col min="5903" max="5903" width="10.85546875" customWidth="1"/>
    <col min="5904" max="5904" width="9.5703125" customWidth="1"/>
    <col min="5905" max="5905" width="10.85546875" customWidth="1"/>
    <col min="5906" max="5906" width="12.42578125" customWidth="1"/>
    <col min="5907" max="5907" width="11.5703125" customWidth="1"/>
    <col min="5908" max="5908" width="9.85546875" customWidth="1"/>
    <col min="5909" max="5909" width="10" customWidth="1"/>
    <col min="5910" max="5910" width="10.140625" customWidth="1"/>
    <col min="5911" max="5911" width="7.42578125" customWidth="1"/>
    <col min="5912" max="5912" width="10.140625" customWidth="1"/>
    <col min="5914" max="5914" width="10.140625" customWidth="1"/>
    <col min="5917" max="5918" width="12.42578125" customWidth="1"/>
    <col min="5919" max="5919" width="12.5703125" customWidth="1"/>
    <col min="5920" max="5920" width="9.85546875" customWidth="1"/>
    <col min="5922" max="5922" width="10.5703125" customWidth="1"/>
    <col min="5923" max="5923" width="13.42578125" customWidth="1"/>
    <col min="5924" max="5924" width="9.85546875" customWidth="1"/>
    <col min="5925" max="5925" width="10.5703125" customWidth="1"/>
    <col min="5926" max="5926" width="11.140625" customWidth="1"/>
    <col min="5927" max="5927" width="9.140625" customWidth="1"/>
    <col min="5928" max="5928" width="13.140625" customWidth="1"/>
    <col min="5929" max="5934" width="9.140625" customWidth="1"/>
    <col min="6145" max="6145" width="5.85546875" customWidth="1"/>
    <col min="6146" max="6146" width="23.42578125" customWidth="1"/>
    <col min="6147" max="6147" width="12.5703125" customWidth="1"/>
    <col min="6148" max="6148" width="16.42578125" customWidth="1"/>
    <col min="6149" max="6149" width="12.28515625" customWidth="1"/>
    <col min="6150" max="6150" width="14.140625" customWidth="1"/>
    <col min="6152" max="6152" width="11.5703125" customWidth="1"/>
    <col min="6153" max="6153" width="10.42578125" customWidth="1"/>
    <col min="6154" max="6154" width="12.5703125" customWidth="1"/>
    <col min="6155" max="6155" width="9" customWidth="1"/>
    <col min="6156" max="6156" width="12.5703125" customWidth="1"/>
    <col min="6157" max="6157" width="9.85546875" customWidth="1"/>
    <col min="6158" max="6158" width="11.42578125" customWidth="1"/>
    <col min="6159" max="6159" width="10.85546875" customWidth="1"/>
    <col min="6160" max="6160" width="9.5703125" customWidth="1"/>
    <col min="6161" max="6161" width="10.85546875" customWidth="1"/>
    <col min="6162" max="6162" width="12.42578125" customWidth="1"/>
    <col min="6163" max="6163" width="11.5703125" customWidth="1"/>
    <col min="6164" max="6164" width="9.85546875" customWidth="1"/>
    <col min="6165" max="6165" width="10" customWidth="1"/>
    <col min="6166" max="6166" width="10.140625" customWidth="1"/>
    <col min="6167" max="6167" width="7.42578125" customWidth="1"/>
    <col min="6168" max="6168" width="10.140625" customWidth="1"/>
    <col min="6170" max="6170" width="10.140625" customWidth="1"/>
    <col min="6173" max="6174" width="12.42578125" customWidth="1"/>
    <col min="6175" max="6175" width="12.5703125" customWidth="1"/>
    <col min="6176" max="6176" width="9.85546875" customWidth="1"/>
    <col min="6178" max="6178" width="10.5703125" customWidth="1"/>
    <col min="6179" max="6179" width="13.42578125" customWidth="1"/>
    <col min="6180" max="6180" width="9.85546875" customWidth="1"/>
    <col min="6181" max="6181" width="10.5703125" customWidth="1"/>
    <col min="6182" max="6182" width="11.140625" customWidth="1"/>
    <col min="6183" max="6183" width="9.140625" customWidth="1"/>
    <col min="6184" max="6184" width="13.140625" customWidth="1"/>
    <col min="6185" max="6190" width="9.140625" customWidth="1"/>
    <col min="6401" max="6401" width="5.85546875" customWidth="1"/>
    <col min="6402" max="6402" width="23.42578125" customWidth="1"/>
    <col min="6403" max="6403" width="12.5703125" customWidth="1"/>
    <col min="6404" max="6404" width="16.42578125" customWidth="1"/>
    <col min="6405" max="6405" width="12.28515625" customWidth="1"/>
    <col min="6406" max="6406" width="14.140625" customWidth="1"/>
    <col min="6408" max="6408" width="11.5703125" customWidth="1"/>
    <col min="6409" max="6409" width="10.42578125" customWidth="1"/>
    <col min="6410" max="6410" width="12.5703125" customWidth="1"/>
    <col min="6411" max="6411" width="9" customWidth="1"/>
    <col min="6412" max="6412" width="12.5703125" customWidth="1"/>
    <col min="6413" max="6413" width="9.85546875" customWidth="1"/>
    <col min="6414" max="6414" width="11.42578125" customWidth="1"/>
    <col min="6415" max="6415" width="10.85546875" customWidth="1"/>
    <col min="6416" max="6416" width="9.5703125" customWidth="1"/>
    <col min="6417" max="6417" width="10.85546875" customWidth="1"/>
    <col min="6418" max="6418" width="12.42578125" customWidth="1"/>
    <col min="6419" max="6419" width="11.5703125" customWidth="1"/>
    <col min="6420" max="6420" width="9.85546875" customWidth="1"/>
    <col min="6421" max="6421" width="10" customWidth="1"/>
    <col min="6422" max="6422" width="10.140625" customWidth="1"/>
    <col min="6423" max="6423" width="7.42578125" customWidth="1"/>
    <col min="6424" max="6424" width="10.140625" customWidth="1"/>
    <col min="6426" max="6426" width="10.140625" customWidth="1"/>
    <col min="6429" max="6430" width="12.42578125" customWidth="1"/>
    <col min="6431" max="6431" width="12.5703125" customWidth="1"/>
    <col min="6432" max="6432" width="9.85546875" customWidth="1"/>
    <col min="6434" max="6434" width="10.5703125" customWidth="1"/>
    <col min="6435" max="6435" width="13.42578125" customWidth="1"/>
    <col min="6436" max="6436" width="9.85546875" customWidth="1"/>
    <col min="6437" max="6437" width="10.5703125" customWidth="1"/>
    <col min="6438" max="6438" width="11.140625" customWidth="1"/>
    <col min="6439" max="6439" width="9.140625" customWidth="1"/>
    <col min="6440" max="6440" width="13.140625" customWidth="1"/>
    <col min="6441" max="6446" width="9.140625" customWidth="1"/>
    <col min="6657" max="6657" width="5.85546875" customWidth="1"/>
    <col min="6658" max="6658" width="23.42578125" customWidth="1"/>
    <col min="6659" max="6659" width="12.5703125" customWidth="1"/>
    <col min="6660" max="6660" width="16.42578125" customWidth="1"/>
    <col min="6661" max="6661" width="12.28515625" customWidth="1"/>
    <col min="6662" max="6662" width="14.140625" customWidth="1"/>
    <col min="6664" max="6664" width="11.5703125" customWidth="1"/>
    <col min="6665" max="6665" width="10.42578125" customWidth="1"/>
    <col min="6666" max="6666" width="12.5703125" customWidth="1"/>
    <col min="6667" max="6667" width="9" customWidth="1"/>
    <col min="6668" max="6668" width="12.5703125" customWidth="1"/>
    <col min="6669" max="6669" width="9.85546875" customWidth="1"/>
    <col min="6670" max="6670" width="11.42578125" customWidth="1"/>
    <col min="6671" max="6671" width="10.85546875" customWidth="1"/>
    <col min="6672" max="6672" width="9.5703125" customWidth="1"/>
    <col min="6673" max="6673" width="10.85546875" customWidth="1"/>
    <col min="6674" max="6674" width="12.42578125" customWidth="1"/>
    <col min="6675" max="6675" width="11.5703125" customWidth="1"/>
    <col min="6676" max="6676" width="9.85546875" customWidth="1"/>
    <col min="6677" max="6677" width="10" customWidth="1"/>
    <col min="6678" max="6678" width="10.140625" customWidth="1"/>
    <col min="6679" max="6679" width="7.42578125" customWidth="1"/>
    <col min="6680" max="6680" width="10.140625" customWidth="1"/>
    <col min="6682" max="6682" width="10.140625" customWidth="1"/>
    <col min="6685" max="6686" width="12.42578125" customWidth="1"/>
    <col min="6687" max="6687" width="12.5703125" customWidth="1"/>
    <col min="6688" max="6688" width="9.85546875" customWidth="1"/>
    <col min="6690" max="6690" width="10.5703125" customWidth="1"/>
    <col min="6691" max="6691" width="13.42578125" customWidth="1"/>
    <col min="6692" max="6692" width="9.85546875" customWidth="1"/>
    <col min="6693" max="6693" width="10.5703125" customWidth="1"/>
    <col min="6694" max="6694" width="11.140625" customWidth="1"/>
    <col min="6695" max="6695" width="9.140625" customWidth="1"/>
    <col min="6696" max="6696" width="13.140625" customWidth="1"/>
    <col min="6697" max="6702" width="9.140625" customWidth="1"/>
    <col min="6913" max="6913" width="5.85546875" customWidth="1"/>
    <col min="6914" max="6914" width="23.42578125" customWidth="1"/>
    <col min="6915" max="6915" width="12.5703125" customWidth="1"/>
    <col min="6916" max="6916" width="16.42578125" customWidth="1"/>
    <col min="6917" max="6917" width="12.28515625" customWidth="1"/>
    <col min="6918" max="6918" width="14.140625" customWidth="1"/>
    <col min="6920" max="6920" width="11.5703125" customWidth="1"/>
    <col min="6921" max="6921" width="10.42578125" customWidth="1"/>
    <col min="6922" max="6922" width="12.5703125" customWidth="1"/>
    <col min="6923" max="6923" width="9" customWidth="1"/>
    <col min="6924" max="6924" width="12.5703125" customWidth="1"/>
    <col min="6925" max="6925" width="9.85546875" customWidth="1"/>
    <col min="6926" max="6926" width="11.42578125" customWidth="1"/>
    <col min="6927" max="6927" width="10.85546875" customWidth="1"/>
    <col min="6928" max="6928" width="9.5703125" customWidth="1"/>
    <col min="6929" max="6929" width="10.85546875" customWidth="1"/>
    <col min="6930" max="6930" width="12.42578125" customWidth="1"/>
    <col min="6931" max="6931" width="11.5703125" customWidth="1"/>
    <col min="6932" max="6932" width="9.85546875" customWidth="1"/>
    <col min="6933" max="6933" width="10" customWidth="1"/>
    <col min="6934" max="6934" width="10.140625" customWidth="1"/>
    <col min="6935" max="6935" width="7.42578125" customWidth="1"/>
    <col min="6936" max="6936" width="10.140625" customWidth="1"/>
    <col min="6938" max="6938" width="10.140625" customWidth="1"/>
    <col min="6941" max="6942" width="12.42578125" customWidth="1"/>
    <col min="6943" max="6943" width="12.5703125" customWidth="1"/>
    <col min="6944" max="6944" width="9.85546875" customWidth="1"/>
    <col min="6946" max="6946" width="10.5703125" customWidth="1"/>
    <col min="6947" max="6947" width="13.42578125" customWidth="1"/>
    <col min="6948" max="6948" width="9.85546875" customWidth="1"/>
    <col min="6949" max="6949" width="10.5703125" customWidth="1"/>
    <col min="6950" max="6950" width="11.140625" customWidth="1"/>
    <col min="6951" max="6951" width="9.140625" customWidth="1"/>
    <col min="6952" max="6952" width="13.140625" customWidth="1"/>
    <col min="6953" max="6958" width="9.140625" customWidth="1"/>
    <col min="7169" max="7169" width="5.85546875" customWidth="1"/>
    <col min="7170" max="7170" width="23.42578125" customWidth="1"/>
    <col min="7171" max="7171" width="12.5703125" customWidth="1"/>
    <col min="7172" max="7172" width="16.42578125" customWidth="1"/>
    <col min="7173" max="7173" width="12.28515625" customWidth="1"/>
    <col min="7174" max="7174" width="14.140625" customWidth="1"/>
    <col min="7176" max="7176" width="11.5703125" customWidth="1"/>
    <col min="7177" max="7177" width="10.42578125" customWidth="1"/>
    <col min="7178" max="7178" width="12.5703125" customWidth="1"/>
    <col min="7179" max="7179" width="9" customWidth="1"/>
    <col min="7180" max="7180" width="12.5703125" customWidth="1"/>
    <col min="7181" max="7181" width="9.85546875" customWidth="1"/>
    <col min="7182" max="7182" width="11.42578125" customWidth="1"/>
    <col min="7183" max="7183" width="10.85546875" customWidth="1"/>
    <col min="7184" max="7184" width="9.5703125" customWidth="1"/>
    <col min="7185" max="7185" width="10.85546875" customWidth="1"/>
    <col min="7186" max="7186" width="12.42578125" customWidth="1"/>
    <col min="7187" max="7187" width="11.5703125" customWidth="1"/>
    <col min="7188" max="7188" width="9.85546875" customWidth="1"/>
    <col min="7189" max="7189" width="10" customWidth="1"/>
    <col min="7190" max="7190" width="10.140625" customWidth="1"/>
    <col min="7191" max="7191" width="7.42578125" customWidth="1"/>
    <col min="7192" max="7192" width="10.140625" customWidth="1"/>
    <col min="7194" max="7194" width="10.140625" customWidth="1"/>
    <col min="7197" max="7198" width="12.42578125" customWidth="1"/>
    <col min="7199" max="7199" width="12.5703125" customWidth="1"/>
    <col min="7200" max="7200" width="9.85546875" customWidth="1"/>
    <col min="7202" max="7202" width="10.5703125" customWidth="1"/>
    <col min="7203" max="7203" width="13.42578125" customWidth="1"/>
    <col min="7204" max="7204" width="9.85546875" customWidth="1"/>
    <col min="7205" max="7205" width="10.5703125" customWidth="1"/>
    <col min="7206" max="7206" width="11.140625" customWidth="1"/>
    <col min="7207" max="7207" width="9.140625" customWidth="1"/>
    <col min="7208" max="7208" width="13.140625" customWidth="1"/>
    <col min="7209" max="7214" width="9.140625" customWidth="1"/>
    <col min="7425" max="7425" width="5.85546875" customWidth="1"/>
    <col min="7426" max="7426" width="23.42578125" customWidth="1"/>
    <col min="7427" max="7427" width="12.5703125" customWidth="1"/>
    <col min="7428" max="7428" width="16.42578125" customWidth="1"/>
    <col min="7429" max="7429" width="12.28515625" customWidth="1"/>
    <col min="7430" max="7430" width="14.140625" customWidth="1"/>
    <col min="7432" max="7432" width="11.5703125" customWidth="1"/>
    <col min="7433" max="7433" width="10.42578125" customWidth="1"/>
    <col min="7434" max="7434" width="12.5703125" customWidth="1"/>
    <col min="7435" max="7435" width="9" customWidth="1"/>
    <col min="7436" max="7436" width="12.5703125" customWidth="1"/>
    <col min="7437" max="7437" width="9.85546875" customWidth="1"/>
    <col min="7438" max="7438" width="11.42578125" customWidth="1"/>
    <col min="7439" max="7439" width="10.85546875" customWidth="1"/>
    <col min="7440" max="7440" width="9.5703125" customWidth="1"/>
    <col min="7441" max="7441" width="10.85546875" customWidth="1"/>
    <col min="7442" max="7442" width="12.42578125" customWidth="1"/>
    <col min="7443" max="7443" width="11.5703125" customWidth="1"/>
    <col min="7444" max="7444" width="9.85546875" customWidth="1"/>
    <col min="7445" max="7445" width="10" customWidth="1"/>
    <col min="7446" max="7446" width="10.140625" customWidth="1"/>
    <col min="7447" max="7447" width="7.42578125" customWidth="1"/>
    <col min="7448" max="7448" width="10.140625" customWidth="1"/>
    <col min="7450" max="7450" width="10.140625" customWidth="1"/>
    <col min="7453" max="7454" width="12.42578125" customWidth="1"/>
    <col min="7455" max="7455" width="12.5703125" customWidth="1"/>
    <col min="7456" max="7456" width="9.85546875" customWidth="1"/>
    <col min="7458" max="7458" width="10.5703125" customWidth="1"/>
    <col min="7459" max="7459" width="13.42578125" customWidth="1"/>
    <col min="7460" max="7460" width="9.85546875" customWidth="1"/>
    <col min="7461" max="7461" width="10.5703125" customWidth="1"/>
    <col min="7462" max="7462" width="11.140625" customWidth="1"/>
    <col min="7463" max="7463" width="9.140625" customWidth="1"/>
    <col min="7464" max="7464" width="13.140625" customWidth="1"/>
    <col min="7465" max="7470" width="9.140625" customWidth="1"/>
    <col min="7681" max="7681" width="5.85546875" customWidth="1"/>
    <col min="7682" max="7682" width="23.42578125" customWidth="1"/>
    <col min="7683" max="7683" width="12.5703125" customWidth="1"/>
    <col min="7684" max="7684" width="16.42578125" customWidth="1"/>
    <col min="7685" max="7685" width="12.28515625" customWidth="1"/>
    <col min="7686" max="7686" width="14.140625" customWidth="1"/>
    <col min="7688" max="7688" width="11.5703125" customWidth="1"/>
    <col min="7689" max="7689" width="10.42578125" customWidth="1"/>
    <col min="7690" max="7690" width="12.5703125" customWidth="1"/>
    <col min="7691" max="7691" width="9" customWidth="1"/>
    <col min="7692" max="7692" width="12.5703125" customWidth="1"/>
    <col min="7693" max="7693" width="9.85546875" customWidth="1"/>
    <col min="7694" max="7694" width="11.42578125" customWidth="1"/>
    <col min="7695" max="7695" width="10.85546875" customWidth="1"/>
    <col min="7696" max="7696" width="9.5703125" customWidth="1"/>
    <col min="7697" max="7697" width="10.85546875" customWidth="1"/>
    <col min="7698" max="7698" width="12.42578125" customWidth="1"/>
    <col min="7699" max="7699" width="11.5703125" customWidth="1"/>
    <col min="7700" max="7700" width="9.85546875" customWidth="1"/>
    <col min="7701" max="7701" width="10" customWidth="1"/>
    <col min="7702" max="7702" width="10.140625" customWidth="1"/>
    <col min="7703" max="7703" width="7.42578125" customWidth="1"/>
    <col min="7704" max="7704" width="10.140625" customWidth="1"/>
    <col min="7706" max="7706" width="10.140625" customWidth="1"/>
    <col min="7709" max="7710" width="12.42578125" customWidth="1"/>
    <col min="7711" max="7711" width="12.5703125" customWidth="1"/>
    <col min="7712" max="7712" width="9.85546875" customWidth="1"/>
    <col min="7714" max="7714" width="10.5703125" customWidth="1"/>
    <col min="7715" max="7715" width="13.42578125" customWidth="1"/>
    <col min="7716" max="7716" width="9.85546875" customWidth="1"/>
    <col min="7717" max="7717" width="10.5703125" customWidth="1"/>
    <col min="7718" max="7718" width="11.140625" customWidth="1"/>
    <col min="7719" max="7719" width="9.140625" customWidth="1"/>
    <col min="7720" max="7720" width="13.140625" customWidth="1"/>
    <col min="7721" max="7726" width="9.140625" customWidth="1"/>
    <col min="7937" max="7937" width="5.85546875" customWidth="1"/>
    <col min="7938" max="7938" width="23.42578125" customWidth="1"/>
    <col min="7939" max="7939" width="12.5703125" customWidth="1"/>
    <col min="7940" max="7940" width="16.42578125" customWidth="1"/>
    <col min="7941" max="7941" width="12.28515625" customWidth="1"/>
    <col min="7942" max="7942" width="14.140625" customWidth="1"/>
    <col min="7944" max="7944" width="11.5703125" customWidth="1"/>
    <col min="7945" max="7945" width="10.42578125" customWidth="1"/>
    <col min="7946" max="7946" width="12.5703125" customWidth="1"/>
    <col min="7947" max="7947" width="9" customWidth="1"/>
    <col min="7948" max="7948" width="12.5703125" customWidth="1"/>
    <col min="7949" max="7949" width="9.85546875" customWidth="1"/>
    <col min="7950" max="7950" width="11.42578125" customWidth="1"/>
    <col min="7951" max="7951" width="10.85546875" customWidth="1"/>
    <col min="7952" max="7952" width="9.5703125" customWidth="1"/>
    <col min="7953" max="7953" width="10.85546875" customWidth="1"/>
    <col min="7954" max="7954" width="12.42578125" customWidth="1"/>
    <col min="7955" max="7955" width="11.5703125" customWidth="1"/>
    <col min="7956" max="7956" width="9.85546875" customWidth="1"/>
    <col min="7957" max="7957" width="10" customWidth="1"/>
    <col min="7958" max="7958" width="10.140625" customWidth="1"/>
    <col min="7959" max="7959" width="7.42578125" customWidth="1"/>
    <col min="7960" max="7960" width="10.140625" customWidth="1"/>
    <col min="7962" max="7962" width="10.140625" customWidth="1"/>
    <col min="7965" max="7966" width="12.42578125" customWidth="1"/>
    <col min="7967" max="7967" width="12.5703125" customWidth="1"/>
    <col min="7968" max="7968" width="9.85546875" customWidth="1"/>
    <col min="7970" max="7970" width="10.5703125" customWidth="1"/>
    <col min="7971" max="7971" width="13.42578125" customWidth="1"/>
    <col min="7972" max="7972" width="9.85546875" customWidth="1"/>
    <col min="7973" max="7973" width="10.5703125" customWidth="1"/>
    <col min="7974" max="7974" width="11.140625" customWidth="1"/>
    <col min="7975" max="7975" width="9.140625" customWidth="1"/>
    <col min="7976" max="7976" width="13.140625" customWidth="1"/>
    <col min="7977" max="7982" width="9.140625" customWidth="1"/>
    <col min="8193" max="8193" width="5.85546875" customWidth="1"/>
    <col min="8194" max="8194" width="23.42578125" customWidth="1"/>
    <col min="8195" max="8195" width="12.5703125" customWidth="1"/>
    <col min="8196" max="8196" width="16.42578125" customWidth="1"/>
    <col min="8197" max="8197" width="12.28515625" customWidth="1"/>
    <col min="8198" max="8198" width="14.140625" customWidth="1"/>
    <col min="8200" max="8200" width="11.5703125" customWidth="1"/>
    <col min="8201" max="8201" width="10.42578125" customWidth="1"/>
    <col min="8202" max="8202" width="12.5703125" customWidth="1"/>
    <col min="8203" max="8203" width="9" customWidth="1"/>
    <col min="8204" max="8204" width="12.5703125" customWidth="1"/>
    <col min="8205" max="8205" width="9.85546875" customWidth="1"/>
    <col min="8206" max="8206" width="11.42578125" customWidth="1"/>
    <col min="8207" max="8207" width="10.85546875" customWidth="1"/>
    <col min="8208" max="8208" width="9.5703125" customWidth="1"/>
    <col min="8209" max="8209" width="10.85546875" customWidth="1"/>
    <col min="8210" max="8210" width="12.42578125" customWidth="1"/>
    <col min="8211" max="8211" width="11.5703125" customWidth="1"/>
    <col min="8212" max="8212" width="9.85546875" customWidth="1"/>
    <col min="8213" max="8213" width="10" customWidth="1"/>
    <col min="8214" max="8214" width="10.140625" customWidth="1"/>
    <col min="8215" max="8215" width="7.42578125" customWidth="1"/>
    <col min="8216" max="8216" width="10.140625" customWidth="1"/>
    <col min="8218" max="8218" width="10.140625" customWidth="1"/>
    <col min="8221" max="8222" width="12.42578125" customWidth="1"/>
    <col min="8223" max="8223" width="12.5703125" customWidth="1"/>
    <col min="8224" max="8224" width="9.85546875" customWidth="1"/>
    <col min="8226" max="8226" width="10.5703125" customWidth="1"/>
    <col min="8227" max="8227" width="13.42578125" customWidth="1"/>
    <col min="8228" max="8228" width="9.85546875" customWidth="1"/>
    <col min="8229" max="8229" width="10.5703125" customWidth="1"/>
    <col min="8230" max="8230" width="11.140625" customWidth="1"/>
    <col min="8231" max="8231" width="9.140625" customWidth="1"/>
    <col min="8232" max="8232" width="13.140625" customWidth="1"/>
    <col min="8233" max="8238" width="9.140625" customWidth="1"/>
    <col min="8449" max="8449" width="5.85546875" customWidth="1"/>
    <col min="8450" max="8450" width="23.42578125" customWidth="1"/>
    <col min="8451" max="8451" width="12.5703125" customWidth="1"/>
    <col min="8452" max="8452" width="16.42578125" customWidth="1"/>
    <col min="8453" max="8453" width="12.28515625" customWidth="1"/>
    <col min="8454" max="8454" width="14.140625" customWidth="1"/>
    <col min="8456" max="8456" width="11.5703125" customWidth="1"/>
    <col min="8457" max="8457" width="10.42578125" customWidth="1"/>
    <col min="8458" max="8458" width="12.5703125" customWidth="1"/>
    <col min="8459" max="8459" width="9" customWidth="1"/>
    <col min="8460" max="8460" width="12.5703125" customWidth="1"/>
    <col min="8461" max="8461" width="9.85546875" customWidth="1"/>
    <col min="8462" max="8462" width="11.42578125" customWidth="1"/>
    <col min="8463" max="8463" width="10.85546875" customWidth="1"/>
    <col min="8464" max="8464" width="9.5703125" customWidth="1"/>
    <col min="8465" max="8465" width="10.85546875" customWidth="1"/>
    <col min="8466" max="8466" width="12.42578125" customWidth="1"/>
    <col min="8467" max="8467" width="11.5703125" customWidth="1"/>
    <col min="8468" max="8468" width="9.85546875" customWidth="1"/>
    <col min="8469" max="8469" width="10" customWidth="1"/>
    <col min="8470" max="8470" width="10.140625" customWidth="1"/>
    <col min="8471" max="8471" width="7.42578125" customWidth="1"/>
    <col min="8472" max="8472" width="10.140625" customWidth="1"/>
    <col min="8474" max="8474" width="10.140625" customWidth="1"/>
    <col min="8477" max="8478" width="12.42578125" customWidth="1"/>
    <col min="8479" max="8479" width="12.5703125" customWidth="1"/>
    <col min="8480" max="8480" width="9.85546875" customWidth="1"/>
    <col min="8482" max="8482" width="10.5703125" customWidth="1"/>
    <col min="8483" max="8483" width="13.42578125" customWidth="1"/>
    <col min="8484" max="8484" width="9.85546875" customWidth="1"/>
    <col min="8485" max="8485" width="10.5703125" customWidth="1"/>
    <col min="8486" max="8486" width="11.140625" customWidth="1"/>
    <col min="8487" max="8487" width="9.140625" customWidth="1"/>
    <col min="8488" max="8488" width="13.140625" customWidth="1"/>
    <col min="8489" max="8494" width="9.140625" customWidth="1"/>
    <col min="8705" max="8705" width="5.85546875" customWidth="1"/>
    <col min="8706" max="8706" width="23.42578125" customWidth="1"/>
    <col min="8707" max="8707" width="12.5703125" customWidth="1"/>
    <col min="8708" max="8708" width="16.42578125" customWidth="1"/>
    <col min="8709" max="8709" width="12.28515625" customWidth="1"/>
    <col min="8710" max="8710" width="14.140625" customWidth="1"/>
    <col min="8712" max="8712" width="11.5703125" customWidth="1"/>
    <col min="8713" max="8713" width="10.42578125" customWidth="1"/>
    <col min="8714" max="8714" width="12.5703125" customWidth="1"/>
    <col min="8715" max="8715" width="9" customWidth="1"/>
    <col min="8716" max="8716" width="12.5703125" customWidth="1"/>
    <col min="8717" max="8717" width="9.85546875" customWidth="1"/>
    <col min="8718" max="8718" width="11.42578125" customWidth="1"/>
    <col min="8719" max="8719" width="10.85546875" customWidth="1"/>
    <col min="8720" max="8720" width="9.5703125" customWidth="1"/>
    <col min="8721" max="8721" width="10.85546875" customWidth="1"/>
    <col min="8722" max="8722" width="12.42578125" customWidth="1"/>
    <col min="8723" max="8723" width="11.5703125" customWidth="1"/>
    <col min="8724" max="8724" width="9.85546875" customWidth="1"/>
    <col min="8725" max="8725" width="10" customWidth="1"/>
    <col min="8726" max="8726" width="10.140625" customWidth="1"/>
    <col min="8727" max="8727" width="7.42578125" customWidth="1"/>
    <col min="8728" max="8728" width="10.140625" customWidth="1"/>
    <col min="8730" max="8730" width="10.140625" customWidth="1"/>
    <col min="8733" max="8734" width="12.42578125" customWidth="1"/>
    <col min="8735" max="8735" width="12.5703125" customWidth="1"/>
    <col min="8736" max="8736" width="9.85546875" customWidth="1"/>
    <col min="8738" max="8738" width="10.5703125" customWidth="1"/>
    <col min="8739" max="8739" width="13.42578125" customWidth="1"/>
    <col min="8740" max="8740" width="9.85546875" customWidth="1"/>
    <col min="8741" max="8741" width="10.5703125" customWidth="1"/>
    <col min="8742" max="8742" width="11.140625" customWidth="1"/>
    <col min="8743" max="8743" width="9.140625" customWidth="1"/>
    <col min="8744" max="8744" width="13.140625" customWidth="1"/>
    <col min="8745" max="8750" width="9.140625" customWidth="1"/>
    <col min="8961" max="8961" width="5.85546875" customWidth="1"/>
    <col min="8962" max="8962" width="23.42578125" customWidth="1"/>
    <col min="8963" max="8963" width="12.5703125" customWidth="1"/>
    <col min="8964" max="8964" width="16.42578125" customWidth="1"/>
    <col min="8965" max="8965" width="12.28515625" customWidth="1"/>
    <col min="8966" max="8966" width="14.140625" customWidth="1"/>
    <col min="8968" max="8968" width="11.5703125" customWidth="1"/>
    <col min="8969" max="8969" width="10.42578125" customWidth="1"/>
    <col min="8970" max="8970" width="12.5703125" customWidth="1"/>
    <col min="8971" max="8971" width="9" customWidth="1"/>
    <col min="8972" max="8972" width="12.5703125" customWidth="1"/>
    <col min="8973" max="8973" width="9.85546875" customWidth="1"/>
    <col min="8974" max="8974" width="11.42578125" customWidth="1"/>
    <col min="8975" max="8975" width="10.85546875" customWidth="1"/>
    <col min="8976" max="8976" width="9.5703125" customWidth="1"/>
    <col min="8977" max="8977" width="10.85546875" customWidth="1"/>
    <col min="8978" max="8978" width="12.42578125" customWidth="1"/>
    <col min="8979" max="8979" width="11.5703125" customWidth="1"/>
    <col min="8980" max="8980" width="9.85546875" customWidth="1"/>
    <col min="8981" max="8981" width="10" customWidth="1"/>
    <col min="8982" max="8982" width="10.140625" customWidth="1"/>
    <col min="8983" max="8983" width="7.42578125" customWidth="1"/>
    <col min="8984" max="8984" width="10.140625" customWidth="1"/>
    <col min="8986" max="8986" width="10.140625" customWidth="1"/>
    <col min="8989" max="8990" width="12.42578125" customWidth="1"/>
    <col min="8991" max="8991" width="12.5703125" customWidth="1"/>
    <col min="8992" max="8992" width="9.85546875" customWidth="1"/>
    <col min="8994" max="8994" width="10.5703125" customWidth="1"/>
    <col min="8995" max="8995" width="13.42578125" customWidth="1"/>
    <col min="8996" max="8996" width="9.85546875" customWidth="1"/>
    <col min="8997" max="8997" width="10.5703125" customWidth="1"/>
    <col min="8998" max="8998" width="11.140625" customWidth="1"/>
    <col min="8999" max="8999" width="9.140625" customWidth="1"/>
    <col min="9000" max="9000" width="13.140625" customWidth="1"/>
    <col min="9001" max="9006" width="9.140625" customWidth="1"/>
    <col min="9217" max="9217" width="5.85546875" customWidth="1"/>
    <col min="9218" max="9218" width="23.42578125" customWidth="1"/>
    <col min="9219" max="9219" width="12.5703125" customWidth="1"/>
    <col min="9220" max="9220" width="16.42578125" customWidth="1"/>
    <col min="9221" max="9221" width="12.28515625" customWidth="1"/>
    <col min="9222" max="9222" width="14.140625" customWidth="1"/>
    <col min="9224" max="9224" width="11.5703125" customWidth="1"/>
    <col min="9225" max="9225" width="10.42578125" customWidth="1"/>
    <col min="9226" max="9226" width="12.5703125" customWidth="1"/>
    <col min="9227" max="9227" width="9" customWidth="1"/>
    <col min="9228" max="9228" width="12.5703125" customWidth="1"/>
    <col min="9229" max="9229" width="9.85546875" customWidth="1"/>
    <col min="9230" max="9230" width="11.42578125" customWidth="1"/>
    <col min="9231" max="9231" width="10.85546875" customWidth="1"/>
    <col min="9232" max="9232" width="9.5703125" customWidth="1"/>
    <col min="9233" max="9233" width="10.85546875" customWidth="1"/>
    <col min="9234" max="9234" width="12.42578125" customWidth="1"/>
    <col min="9235" max="9235" width="11.5703125" customWidth="1"/>
    <col min="9236" max="9236" width="9.85546875" customWidth="1"/>
    <col min="9237" max="9237" width="10" customWidth="1"/>
    <col min="9238" max="9238" width="10.140625" customWidth="1"/>
    <col min="9239" max="9239" width="7.42578125" customWidth="1"/>
    <col min="9240" max="9240" width="10.140625" customWidth="1"/>
    <col min="9242" max="9242" width="10.140625" customWidth="1"/>
    <col min="9245" max="9246" width="12.42578125" customWidth="1"/>
    <col min="9247" max="9247" width="12.5703125" customWidth="1"/>
    <col min="9248" max="9248" width="9.85546875" customWidth="1"/>
    <col min="9250" max="9250" width="10.5703125" customWidth="1"/>
    <col min="9251" max="9251" width="13.42578125" customWidth="1"/>
    <col min="9252" max="9252" width="9.85546875" customWidth="1"/>
    <col min="9253" max="9253" width="10.5703125" customWidth="1"/>
    <col min="9254" max="9254" width="11.140625" customWidth="1"/>
    <col min="9255" max="9255" width="9.140625" customWidth="1"/>
    <col min="9256" max="9256" width="13.140625" customWidth="1"/>
    <col min="9257" max="9262" width="9.140625" customWidth="1"/>
    <col min="9473" max="9473" width="5.85546875" customWidth="1"/>
    <col min="9474" max="9474" width="23.42578125" customWidth="1"/>
    <col min="9475" max="9475" width="12.5703125" customWidth="1"/>
    <col min="9476" max="9476" width="16.42578125" customWidth="1"/>
    <col min="9477" max="9477" width="12.28515625" customWidth="1"/>
    <col min="9478" max="9478" width="14.140625" customWidth="1"/>
    <col min="9480" max="9480" width="11.5703125" customWidth="1"/>
    <col min="9481" max="9481" width="10.42578125" customWidth="1"/>
    <col min="9482" max="9482" width="12.5703125" customWidth="1"/>
    <col min="9483" max="9483" width="9" customWidth="1"/>
    <col min="9484" max="9484" width="12.5703125" customWidth="1"/>
    <col min="9485" max="9485" width="9.85546875" customWidth="1"/>
    <col min="9486" max="9486" width="11.42578125" customWidth="1"/>
    <col min="9487" max="9487" width="10.85546875" customWidth="1"/>
    <col min="9488" max="9488" width="9.5703125" customWidth="1"/>
    <col min="9489" max="9489" width="10.85546875" customWidth="1"/>
    <col min="9490" max="9490" width="12.42578125" customWidth="1"/>
    <col min="9491" max="9491" width="11.5703125" customWidth="1"/>
    <col min="9492" max="9492" width="9.85546875" customWidth="1"/>
    <col min="9493" max="9493" width="10" customWidth="1"/>
    <col min="9494" max="9494" width="10.140625" customWidth="1"/>
    <col min="9495" max="9495" width="7.42578125" customWidth="1"/>
    <col min="9496" max="9496" width="10.140625" customWidth="1"/>
    <col min="9498" max="9498" width="10.140625" customWidth="1"/>
    <col min="9501" max="9502" width="12.42578125" customWidth="1"/>
    <col min="9503" max="9503" width="12.5703125" customWidth="1"/>
    <col min="9504" max="9504" width="9.85546875" customWidth="1"/>
    <col min="9506" max="9506" width="10.5703125" customWidth="1"/>
    <col min="9507" max="9507" width="13.42578125" customWidth="1"/>
    <col min="9508" max="9508" width="9.85546875" customWidth="1"/>
    <col min="9509" max="9509" width="10.5703125" customWidth="1"/>
    <col min="9510" max="9510" width="11.140625" customWidth="1"/>
    <col min="9511" max="9511" width="9.140625" customWidth="1"/>
    <col min="9512" max="9512" width="13.140625" customWidth="1"/>
    <col min="9513" max="9518" width="9.140625" customWidth="1"/>
    <col min="9729" max="9729" width="5.85546875" customWidth="1"/>
    <col min="9730" max="9730" width="23.42578125" customWidth="1"/>
    <col min="9731" max="9731" width="12.5703125" customWidth="1"/>
    <col min="9732" max="9732" width="16.42578125" customWidth="1"/>
    <col min="9733" max="9733" width="12.28515625" customWidth="1"/>
    <col min="9734" max="9734" width="14.140625" customWidth="1"/>
    <col min="9736" max="9736" width="11.5703125" customWidth="1"/>
    <col min="9737" max="9737" width="10.42578125" customWidth="1"/>
    <col min="9738" max="9738" width="12.5703125" customWidth="1"/>
    <col min="9739" max="9739" width="9" customWidth="1"/>
    <col min="9740" max="9740" width="12.5703125" customWidth="1"/>
    <col min="9741" max="9741" width="9.85546875" customWidth="1"/>
    <col min="9742" max="9742" width="11.42578125" customWidth="1"/>
    <col min="9743" max="9743" width="10.85546875" customWidth="1"/>
    <col min="9744" max="9744" width="9.5703125" customWidth="1"/>
    <col min="9745" max="9745" width="10.85546875" customWidth="1"/>
    <col min="9746" max="9746" width="12.42578125" customWidth="1"/>
    <col min="9747" max="9747" width="11.5703125" customWidth="1"/>
    <col min="9748" max="9748" width="9.85546875" customWidth="1"/>
    <col min="9749" max="9749" width="10" customWidth="1"/>
    <col min="9750" max="9750" width="10.140625" customWidth="1"/>
    <col min="9751" max="9751" width="7.42578125" customWidth="1"/>
    <col min="9752" max="9752" width="10.140625" customWidth="1"/>
    <col min="9754" max="9754" width="10.140625" customWidth="1"/>
    <col min="9757" max="9758" width="12.42578125" customWidth="1"/>
    <col min="9759" max="9759" width="12.5703125" customWidth="1"/>
    <col min="9760" max="9760" width="9.85546875" customWidth="1"/>
    <col min="9762" max="9762" width="10.5703125" customWidth="1"/>
    <col min="9763" max="9763" width="13.42578125" customWidth="1"/>
    <col min="9764" max="9764" width="9.85546875" customWidth="1"/>
    <col min="9765" max="9765" width="10.5703125" customWidth="1"/>
    <col min="9766" max="9766" width="11.140625" customWidth="1"/>
    <col min="9767" max="9767" width="9.140625" customWidth="1"/>
    <col min="9768" max="9768" width="13.140625" customWidth="1"/>
    <col min="9769" max="9774" width="9.140625" customWidth="1"/>
    <col min="9985" max="9985" width="5.85546875" customWidth="1"/>
    <col min="9986" max="9986" width="23.42578125" customWidth="1"/>
    <col min="9987" max="9987" width="12.5703125" customWidth="1"/>
    <col min="9988" max="9988" width="16.42578125" customWidth="1"/>
    <col min="9989" max="9989" width="12.28515625" customWidth="1"/>
    <col min="9990" max="9990" width="14.140625" customWidth="1"/>
    <col min="9992" max="9992" width="11.5703125" customWidth="1"/>
    <col min="9993" max="9993" width="10.42578125" customWidth="1"/>
    <col min="9994" max="9994" width="12.5703125" customWidth="1"/>
    <col min="9995" max="9995" width="9" customWidth="1"/>
    <col min="9996" max="9996" width="12.5703125" customWidth="1"/>
    <col min="9997" max="9997" width="9.85546875" customWidth="1"/>
    <col min="9998" max="9998" width="11.42578125" customWidth="1"/>
    <col min="9999" max="9999" width="10.85546875" customWidth="1"/>
    <col min="10000" max="10000" width="9.5703125" customWidth="1"/>
    <col min="10001" max="10001" width="10.85546875" customWidth="1"/>
    <col min="10002" max="10002" width="12.42578125" customWidth="1"/>
    <col min="10003" max="10003" width="11.5703125" customWidth="1"/>
    <col min="10004" max="10004" width="9.85546875" customWidth="1"/>
    <col min="10005" max="10005" width="10" customWidth="1"/>
    <col min="10006" max="10006" width="10.140625" customWidth="1"/>
    <col min="10007" max="10007" width="7.42578125" customWidth="1"/>
    <col min="10008" max="10008" width="10.140625" customWidth="1"/>
    <col min="10010" max="10010" width="10.140625" customWidth="1"/>
    <col min="10013" max="10014" width="12.42578125" customWidth="1"/>
    <col min="10015" max="10015" width="12.5703125" customWidth="1"/>
    <col min="10016" max="10016" width="9.85546875" customWidth="1"/>
    <col min="10018" max="10018" width="10.5703125" customWidth="1"/>
    <col min="10019" max="10019" width="13.42578125" customWidth="1"/>
    <col min="10020" max="10020" width="9.85546875" customWidth="1"/>
    <col min="10021" max="10021" width="10.5703125" customWidth="1"/>
    <col min="10022" max="10022" width="11.140625" customWidth="1"/>
    <col min="10023" max="10023" width="9.140625" customWidth="1"/>
    <col min="10024" max="10024" width="13.140625" customWidth="1"/>
    <col min="10025" max="10030" width="9.140625" customWidth="1"/>
    <col min="10241" max="10241" width="5.85546875" customWidth="1"/>
    <col min="10242" max="10242" width="23.42578125" customWidth="1"/>
    <col min="10243" max="10243" width="12.5703125" customWidth="1"/>
    <col min="10244" max="10244" width="16.42578125" customWidth="1"/>
    <col min="10245" max="10245" width="12.28515625" customWidth="1"/>
    <col min="10246" max="10246" width="14.140625" customWidth="1"/>
    <col min="10248" max="10248" width="11.5703125" customWidth="1"/>
    <col min="10249" max="10249" width="10.42578125" customWidth="1"/>
    <col min="10250" max="10250" width="12.5703125" customWidth="1"/>
    <col min="10251" max="10251" width="9" customWidth="1"/>
    <col min="10252" max="10252" width="12.5703125" customWidth="1"/>
    <col min="10253" max="10253" width="9.85546875" customWidth="1"/>
    <col min="10254" max="10254" width="11.42578125" customWidth="1"/>
    <col min="10255" max="10255" width="10.85546875" customWidth="1"/>
    <col min="10256" max="10256" width="9.5703125" customWidth="1"/>
    <col min="10257" max="10257" width="10.85546875" customWidth="1"/>
    <col min="10258" max="10258" width="12.42578125" customWidth="1"/>
    <col min="10259" max="10259" width="11.5703125" customWidth="1"/>
    <col min="10260" max="10260" width="9.85546875" customWidth="1"/>
    <col min="10261" max="10261" width="10" customWidth="1"/>
    <col min="10262" max="10262" width="10.140625" customWidth="1"/>
    <col min="10263" max="10263" width="7.42578125" customWidth="1"/>
    <col min="10264" max="10264" width="10.140625" customWidth="1"/>
    <col min="10266" max="10266" width="10.140625" customWidth="1"/>
    <col min="10269" max="10270" width="12.42578125" customWidth="1"/>
    <col min="10271" max="10271" width="12.5703125" customWidth="1"/>
    <col min="10272" max="10272" width="9.85546875" customWidth="1"/>
    <col min="10274" max="10274" width="10.5703125" customWidth="1"/>
    <col min="10275" max="10275" width="13.42578125" customWidth="1"/>
    <col min="10276" max="10276" width="9.85546875" customWidth="1"/>
    <col min="10277" max="10277" width="10.5703125" customWidth="1"/>
    <col min="10278" max="10278" width="11.140625" customWidth="1"/>
    <col min="10279" max="10279" width="9.140625" customWidth="1"/>
    <col min="10280" max="10280" width="13.140625" customWidth="1"/>
    <col min="10281" max="10286" width="9.140625" customWidth="1"/>
    <col min="10497" max="10497" width="5.85546875" customWidth="1"/>
    <col min="10498" max="10498" width="23.42578125" customWidth="1"/>
    <col min="10499" max="10499" width="12.5703125" customWidth="1"/>
    <col min="10500" max="10500" width="16.42578125" customWidth="1"/>
    <col min="10501" max="10501" width="12.28515625" customWidth="1"/>
    <col min="10502" max="10502" width="14.140625" customWidth="1"/>
    <col min="10504" max="10504" width="11.5703125" customWidth="1"/>
    <col min="10505" max="10505" width="10.42578125" customWidth="1"/>
    <col min="10506" max="10506" width="12.5703125" customWidth="1"/>
    <col min="10507" max="10507" width="9" customWidth="1"/>
    <col min="10508" max="10508" width="12.5703125" customWidth="1"/>
    <col min="10509" max="10509" width="9.85546875" customWidth="1"/>
    <col min="10510" max="10510" width="11.42578125" customWidth="1"/>
    <col min="10511" max="10511" width="10.85546875" customWidth="1"/>
    <col min="10512" max="10512" width="9.5703125" customWidth="1"/>
    <col min="10513" max="10513" width="10.85546875" customWidth="1"/>
    <col min="10514" max="10514" width="12.42578125" customWidth="1"/>
    <col min="10515" max="10515" width="11.5703125" customWidth="1"/>
    <col min="10516" max="10516" width="9.85546875" customWidth="1"/>
    <col min="10517" max="10517" width="10" customWidth="1"/>
    <col min="10518" max="10518" width="10.140625" customWidth="1"/>
    <col min="10519" max="10519" width="7.42578125" customWidth="1"/>
    <col min="10520" max="10520" width="10.140625" customWidth="1"/>
    <col min="10522" max="10522" width="10.140625" customWidth="1"/>
    <col min="10525" max="10526" width="12.42578125" customWidth="1"/>
    <col min="10527" max="10527" width="12.5703125" customWidth="1"/>
    <col min="10528" max="10528" width="9.85546875" customWidth="1"/>
    <col min="10530" max="10530" width="10.5703125" customWidth="1"/>
    <col min="10531" max="10531" width="13.42578125" customWidth="1"/>
    <col min="10532" max="10532" width="9.85546875" customWidth="1"/>
    <col min="10533" max="10533" width="10.5703125" customWidth="1"/>
    <col min="10534" max="10534" width="11.140625" customWidth="1"/>
    <col min="10535" max="10535" width="9.140625" customWidth="1"/>
    <col min="10536" max="10536" width="13.140625" customWidth="1"/>
    <col min="10537" max="10542" width="9.140625" customWidth="1"/>
    <col min="10753" max="10753" width="5.85546875" customWidth="1"/>
    <col min="10754" max="10754" width="23.42578125" customWidth="1"/>
    <col min="10755" max="10755" width="12.5703125" customWidth="1"/>
    <col min="10756" max="10756" width="16.42578125" customWidth="1"/>
    <col min="10757" max="10757" width="12.28515625" customWidth="1"/>
    <col min="10758" max="10758" width="14.140625" customWidth="1"/>
    <col min="10760" max="10760" width="11.5703125" customWidth="1"/>
    <col min="10761" max="10761" width="10.42578125" customWidth="1"/>
    <col min="10762" max="10762" width="12.5703125" customWidth="1"/>
    <col min="10763" max="10763" width="9" customWidth="1"/>
    <col min="10764" max="10764" width="12.5703125" customWidth="1"/>
    <col min="10765" max="10765" width="9.85546875" customWidth="1"/>
    <col min="10766" max="10766" width="11.42578125" customWidth="1"/>
    <col min="10767" max="10767" width="10.85546875" customWidth="1"/>
    <col min="10768" max="10768" width="9.5703125" customWidth="1"/>
    <col min="10769" max="10769" width="10.85546875" customWidth="1"/>
    <col min="10770" max="10770" width="12.42578125" customWidth="1"/>
    <col min="10771" max="10771" width="11.5703125" customWidth="1"/>
    <col min="10772" max="10772" width="9.85546875" customWidth="1"/>
    <col min="10773" max="10773" width="10" customWidth="1"/>
    <col min="10774" max="10774" width="10.140625" customWidth="1"/>
    <col min="10775" max="10775" width="7.42578125" customWidth="1"/>
    <col min="10776" max="10776" width="10.140625" customWidth="1"/>
    <col min="10778" max="10778" width="10.140625" customWidth="1"/>
    <col min="10781" max="10782" width="12.42578125" customWidth="1"/>
    <col min="10783" max="10783" width="12.5703125" customWidth="1"/>
    <col min="10784" max="10784" width="9.85546875" customWidth="1"/>
    <col min="10786" max="10786" width="10.5703125" customWidth="1"/>
    <col min="10787" max="10787" width="13.42578125" customWidth="1"/>
    <col min="10788" max="10788" width="9.85546875" customWidth="1"/>
    <col min="10789" max="10789" width="10.5703125" customWidth="1"/>
    <col min="10790" max="10790" width="11.140625" customWidth="1"/>
    <col min="10791" max="10791" width="9.140625" customWidth="1"/>
    <col min="10792" max="10792" width="13.140625" customWidth="1"/>
    <col min="10793" max="10798" width="9.140625" customWidth="1"/>
    <col min="11009" max="11009" width="5.85546875" customWidth="1"/>
    <col min="11010" max="11010" width="23.42578125" customWidth="1"/>
    <col min="11011" max="11011" width="12.5703125" customWidth="1"/>
    <col min="11012" max="11012" width="16.42578125" customWidth="1"/>
    <col min="11013" max="11013" width="12.28515625" customWidth="1"/>
    <col min="11014" max="11014" width="14.140625" customWidth="1"/>
    <col min="11016" max="11016" width="11.5703125" customWidth="1"/>
    <col min="11017" max="11017" width="10.42578125" customWidth="1"/>
    <col min="11018" max="11018" width="12.5703125" customWidth="1"/>
    <col min="11019" max="11019" width="9" customWidth="1"/>
    <col min="11020" max="11020" width="12.5703125" customWidth="1"/>
    <col min="11021" max="11021" width="9.85546875" customWidth="1"/>
    <col min="11022" max="11022" width="11.42578125" customWidth="1"/>
    <col min="11023" max="11023" width="10.85546875" customWidth="1"/>
    <col min="11024" max="11024" width="9.5703125" customWidth="1"/>
    <col min="11025" max="11025" width="10.85546875" customWidth="1"/>
    <col min="11026" max="11026" width="12.42578125" customWidth="1"/>
    <col min="11027" max="11027" width="11.5703125" customWidth="1"/>
    <col min="11028" max="11028" width="9.85546875" customWidth="1"/>
    <col min="11029" max="11029" width="10" customWidth="1"/>
    <col min="11030" max="11030" width="10.140625" customWidth="1"/>
    <col min="11031" max="11031" width="7.42578125" customWidth="1"/>
    <col min="11032" max="11032" width="10.140625" customWidth="1"/>
    <col min="11034" max="11034" width="10.140625" customWidth="1"/>
    <col min="11037" max="11038" width="12.42578125" customWidth="1"/>
    <col min="11039" max="11039" width="12.5703125" customWidth="1"/>
    <col min="11040" max="11040" width="9.85546875" customWidth="1"/>
    <col min="11042" max="11042" width="10.5703125" customWidth="1"/>
    <col min="11043" max="11043" width="13.42578125" customWidth="1"/>
    <col min="11044" max="11044" width="9.85546875" customWidth="1"/>
    <col min="11045" max="11045" width="10.5703125" customWidth="1"/>
    <col min="11046" max="11046" width="11.140625" customWidth="1"/>
    <col min="11047" max="11047" width="9.140625" customWidth="1"/>
    <col min="11048" max="11048" width="13.140625" customWidth="1"/>
    <col min="11049" max="11054" width="9.140625" customWidth="1"/>
    <col min="11265" max="11265" width="5.85546875" customWidth="1"/>
    <col min="11266" max="11266" width="23.42578125" customWidth="1"/>
    <col min="11267" max="11267" width="12.5703125" customWidth="1"/>
    <col min="11268" max="11268" width="16.42578125" customWidth="1"/>
    <col min="11269" max="11269" width="12.28515625" customWidth="1"/>
    <col min="11270" max="11270" width="14.140625" customWidth="1"/>
    <col min="11272" max="11272" width="11.5703125" customWidth="1"/>
    <col min="11273" max="11273" width="10.42578125" customWidth="1"/>
    <col min="11274" max="11274" width="12.5703125" customWidth="1"/>
    <col min="11275" max="11275" width="9" customWidth="1"/>
    <col min="11276" max="11276" width="12.5703125" customWidth="1"/>
    <col min="11277" max="11277" width="9.85546875" customWidth="1"/>
    <col min="11278" max="11278" width="11.42578125" customWidth="1"/>
    <col min="11279" max="11279" width="10.85546875" customWidth="1"/>
    <col min="11280" max="11280" width="9.5703125" customWidth="1"/>
    <col min="11281" max="11281" width="10.85546875" customWidth="1"/>
    <col min="11282" max="11282" width="12.42578125" customWidth="1"/>
    <col min="11283" max="11283" width="11.5703125" customWidth="1"/>
    <col min="11284" max="11284" width="9.85546875" customWidth="1"/>
    <col min="11285" max="11285" width="10" customWidth="1"/>
    <col min="11286" max="11286" width="10.140625" customWidth="1"/>
    <col min="11287" max="11287" width="7.42578125" customWidth="1"/>
    <col min="11288" max="11288" width="10.140625" customWidth="1"/>
    <col min="11290" max="11290" width="10.140625" customWidth="1"/>
    <col min="11293" max="11294" width="12.42578125" customWidth="1"/>
    <col min="11295" max="11295" width="12.5703125" customWidth="1"/>
    <col min="11296" max="11296" width="9.85546875" customWidth="1"/>
    <col min="11298" max="11298" width="10.5703125" customWidth="1"/>
    <col min="11299" max="11299" width="13.42578125" customWidth="1"/>
    <col min="11300" max="11300" width="9.85546875" customWidth="1"/>
    <col min="11301" max="11301" width="10.5703125" customWidth="1"/>
    <col min="11302" max="11302" width="11.140625" customWidth="1"/>
    <col min="11303" max="11303" width="9.140625" customWidth="1"/>
    <col min="11304" max="11304" width="13.140625" customWidth="1"/>
    <col min="11305" max="11310" width="9.140625" customWidth="1"/>
    <col min="11521" max="11521" width="5.85546875" customWidth="1"/>
    <col min="11522" max="11522" width="23.42578125" customWidth="1"/>
    <col min="11523" max="11523" width="12.5703125" customWidth="1"/>
    <col min="11524" max="11524" width="16.42578125" customWidth="1"/>
    <col min="11525" max="11525" width="12.28515625" customWidth="1"/>
    <col min="11526" max="11526" width="14.140625" customWidth="1"/>
    <col min="11528" max="11528" width="11.5703125" customWidth="1"/>
    <col min="11529" max="11529" width="10.42578125" customWidth="1"/>
    <col min="11530" max="11530" width="12.5703125" customWidth="1"/>
    <col min="11531" max="11531" width="9" customWidth="1"/>
    <col min="11532" max="11532" width="12.5703125" customWidth="1"/>
    <col min="11533" max="11533" width="9.85546875" customWidth="1"/>
    <col min="11534" max="11534" width="11.42578125" customWidth="1"/>
    <col min="11535" max="11535" width="10.85546875" customWidth="1"/>
    <col min="11536" max="11536" width="9.5703125" customWidth="1"/>
    <col min="11537" max="11537" width="10.85546875" customWidth="1"/>
    <col min="11538" max="11538" width="12.42578125" customWidth="1"/>
    <col min="11539" max="11539" width="11.5703125" customWidth="1"/>
    <col min="11540" max="11540" width="9.85546875" customWidth="1"/>
    <col min="11541" max="11541" width="10" customWidth="1"/>
    <col min="11542" max="11542" width="10.140625" customWidth="1"/>
    <col min="11543" max="11543" width="7.42578125" customWidth="1"/>
    <col min="11544" max="11544" width="10.140625" customWidth="1"/>
    <col min="11546" max="11546" width="10.140625" customWidth="1"/>
    <col min="11549" max="11550" width="12.42578125" customWidth="1"/>
    <col min="11551" max="11551" width="12.5703125" customWidth="1"/>
    <col min="11552" max="11552" width="9.85546875" customWidth="1"/>
    <col min="11554" max="11554" width="10.5703125" customWidth="1"/>
    <col min="11555" max="11555" width="13.42578125" customWidth="1"/>
    <col min="11556" max="11556" width="9.85546875" customWidth="1"/>
    <col min="11557" max="11557" width="10.5703125" customWidth="1"/>
    <col min="11558" max="11558" width="11.140625" customWidth="1"/>
    <col min="11559" max="11559" width="9.140625" customWidth="1"/>
    <col min="11560" max="11560" width="13.140625" customWidth="1"/>
    <col min="11561" max="11566" width="9.140625" customWidth="1"/>
    <col min="11777" max="11777" width="5.85546875" customWidth="1"/>
    <col min="11778" max="11778" width="23.42578125" customWidth="1"/>
    <col min="11779" max="11779" width="12.5703125" customWidth="1"/>
    <col min="11780" max="11780" width="16.42578125" customWidth="1"/>
    <col min="11781" max="11781" width="12.28515625" customWidth="1"/>
    <col min="11782" max="11782" width="14.140625" customWidth="1"/>
    <col min="11784" max="11784" width="11.5703125" customWidth="1"/>
    <col min="11785" max="11785" width="10.42578125" customWidth="1"/>
    <col min="11786" max="11786" width="12.5703125" customWidth="1"/>
    <col min="11787" max="11787" width="9" customWidth="1"/>
    <col min="11788" max="11788" width="12.5703125" customWidth="1"/>
    <col min="11789" max="11789" width="9.85546875" customWidth="1"/>
    <col min="11790" max="11790" width="11.42578125" customWidth="1"/>
    <col min="11791" max="11791" width="10.85546875" customWidth="1"/>
    <col min="11792" max="11792" width="9.5703125" customWidth="1"/>
    <col min="11793" max="11793" width="10.85546875" customWidth="1"/>
    <col min="11794" max="11794" width="12.42578125" customWidth="1"/>
    <col min="11795" max="11795" width="11.5703125" customWidth="1"/>
    <col min="11796" max="11796" width="9.85546875" customWidth="1"/>
    <col min="11797" max="11797" width="10" customWidth="1"/>
    <col min="11798" max="11798" width="10.140625" customWidth="1"/>
    <col min="11799" max="11799" width="7.42578125" customWidth="1"/>
    <col min="11800" max="11800" width="10.140625" customWidth="1"/>
    <col min="11802" max="11802" width="10.140625" customWidth="1"/>
    <col min="11805" max="11806" width="12.42578125" customWidth="1"/>
    <col min="11807" max="11807" width="12.5703125" customWidth="1"/>
    <col min="11808" max="11808" width="9.85546875" customWidth="1"/>
    <col min="11810" max="11810" width="10.5703125" customWidth="1"/>
    <col min="11811" max="11811" width="13.42578125" customWidth="1"/>
    <col min="11812" max="11812" width="9.85546875" customWidth="1"/>
    <col min="11813" max="11813" width="10.5703125" customWidth="1"/>
    <col min="11814" max="11814" width="11.140625" customWidth="1"/>
    <col min="11815" max="11815" width="9.140625" customWidth="1"/>
    <col min="11816" max="11816" width="13.140625" customWidth="1"/>
    <col min="11817" max="11822" width="9.140625" customWidth="1"/>
    <col min="12033" max="12033" width="5.85546875" customWidth="1"/>
    <col min="12034" max="12034" width="23.42578125" customWidth="1"/>
    <col min="12035" max="12035" width="12.5703125" customWidth="1"/>
    <col min="12036" max="12036" width="16.42578125" customWidth="1"/>
    <col min="12037" max="12037" width="12.28515625" customWidth="1"/>
    <col min="12038" max="12038" width="14.140625" customWidth="1"/>
    <col min="12040" max="12040" width="11.5703125" customWidth="1"/>
    <col min="12041" max="12041" width="10.42578125" customWidth="1"/>
    <col min="12042" max="12042" width="12.5703125" customWidth="1"/>
    <col min="12043" max="12043" width="9" customWidth="1"/>
    <col min="12044" max="12044" width="12.5703125" customWidth="1"/>
    <col min="12045" max="12045" width="9.85546875" customWidth="1"/>
    <col min="12046" max="12046" width="11.42578125" customWidth="1"/>
    <col min="12047" max="12047" width="10.85546875" customWidth="1"/>
    <col min="12048" max="12048" width="9.5703125" customWidth="1"/>
    <col min="12049" max="12049" width="10.85546875" customWidth="1"/>
    <col min="12050" max="12050" width="12.42578125" customWidth="1"/>
    <col min="12051" max="12051" width="11.5703125" customWidth="1"/>
    <col min="12052" max="12052" width="9.85546875" customWidth="1"/>
    <col min="12053" max="12053" width="10" customWidth="1"/>
    <col min="12054" max="12054" width="10.140625" customWidth="1"/>
    <col min="12055" max="12055" width="7.42578125" customWidth="1"/>
    <col min="12056" max="12056" width="10.140625" customWidth="1"/>
    <col min="12058" max="12058" width="10.140625" customWidth="1"/>
    <col min="12061" max="12062" width="12.42578125" customWidth="1"/>
    <col min="12063" max="12063" width="12.5703125" customWidth="1"/>
    <col min="12064" max="12064" width="9.85546875" customWidth="1"/>
    <col min="12066" max="12066" width="10.5703125" customWidth="1"/>
    <col min="12067" max="12067" width="13.42578125" customWidth="1"/>
    <col min="12068" max="12068" width="9.85546875" customWidth="1"/>
    <col min="12069" max="12069" width="10.5703125" customWidth="1"/>
    <col min="12070" max="12070" width="11.140625" customWidth="1"/>
    <col min="12071" max="12071" width="9.140625" customWidth="1"/>
    <col min="12072" max="12072" width="13.140625" customWidth="1"/>
    <col min="12073" max="12078" width="9.140625" customWidth="1"/>
    <col min="12289" max="12289" width="5.85546875" customWidth="1"/>
    <col min="12290" max="12290" width="23.42578125" customWidth="1"/>
    <col min="12291" max="12291" width="12.5703125" customWidth="1"/>
    <col min="12292" max="12292" width="16.42578125" customWidth="1"/>
    <col min="12293" max="12293" width="12.28515625" customWidth="1"/>
    <col min="12294" max="12294" width="14.140625" customWidth="1"/>
    <col min="12296" max="12296" width="11.5703125" customWidth="1"/>
    <col min="12297" max="12297" width="10.42578125" customWidth="1"/>
    <col min="12298" max="12298" width="12.5703125" customWidth="1"/>
    <col min="12299" max="12299" width="9" customWidth="1"/>
    <col min="12300" max="12300" width="12.5703125" customWidth="1"/>
    <col min="12301" max="12301" width="9.85546875" customWidth="1"/>
    <col min="12302" max="12302" width="11.42578125" customWidth="1"/>
    <col min="12303" max="12303" width="10.85546875" customWidth="1"/>
    <col min="12304" max="12304" width="9.5703125" customWidth="1"/>
    <col min="12305" max="12305" width="10.85546875" customWidth="1"/>
    <col min="12306" max="12306" width="12.42578125" customWidth="1"/>
    <col min="12307" max="12307" width="11.5703125" customWidth="1"/>
    <col min="12308" max="12308" width="9.85546875" customWidth="1"/>
    <col min="12309" max="12309" width="10" customWidth="1"/>
    <col min="12310" max="12310" width="10.140625" customWidth="1"/>
    <col min="12311" max="12311" width="7.42578125" customWidth="1"/>
    <col min="12312" max="12312" width="10.140625" customWidth="1"/>
    <col min="12314" max="12314" width="10.140625" customWidth="1"/>
    <col min="12317" max="12318" width="12.42578125" customWidth="1"/>
    <col min="12319" max="12319" width="12.5703125" customWidth="1"/>
    <col min="12320" max="12320" width="9.85546875" customWidth="1"/>
    <col min="12322" max="12322" width="10.5703125" customWidth="1"/>
    <col min="12323" max="12323" width="13.42578125" customWidth="1"/>
    <col min="12324" max="12324" width="9.85546875" customWidth="1"/>
    <col min="12325" max="12325" width="10.5703125" customWidth="1"/>
    <col min="12326" max="12326" width="11.140625" customWidth="1"/>
    <col min="12327" max="12327" width="9.140625" customWidth="1"/>
    <col min="12328" max="12328" width="13.140625" customWidth="1"/>
    <col min="12329" max="12334" width="9.140625" customWidth="1"/>
    <col min="12545" max="12545" width="5.85546875" customWidth="1"/>
    <col min="12546" max="12546" width="23.42578125" customWidth="1"/>
    <col min="12547" max="12547" width="12.5703125" customWidth="1"/>
    <col min="12548" max="12548" width="16.42578125" customWidth="1"/>
    <col min="12549" max="12549" width="12.28515625" customWidth="1"/>
    <col min="12550" max="12550" width="14.140625" customWidth="1"/>
    <col min="12552" max="12552" width="11.5703125" customWidth="1"/>
    <col min="12553" max="12553" width="10.42578125" customWidth="1"/>
    <col min="12554" max="12554" width="12.5703125" customWidth="1"/>
    <col min="12555" max="12555" width="9" customWidth="1"/>
    <col min="12556" max="12556" width="12.5703125" customWidth="1"/>
    <col min="12557" max="12557" width="9.85546875" customWidth="1"/>
    <col min="12558" max="12558" width="11.42578125" customWidth="1"/>
    <col min="12559" max="12559" width="10.85546875" customWidth="1"/>
    <col min="12560" max="12560" width="9.5703125" customWidth="1"/>
    <col min="12561" max="12561" width="10.85546875" customWidth="1"/>
    <col min="12562" max="12562" width="12.42578125" customWidth="1"/>
    <col min="12563" max="12563" width="11.5703125" customWidth="1"/>
    <col min="12564" max="12564" width="9.85546875" customWidth="1"/>
    <col min="12565" max="12565" width="10" customWidth="1"/>
    <col min="12566" max="12566" width="10.140625" customWidth="1"/>
    <col min="12567" max="12567" width="7.42578125" customWidth="1"/>
    <col min="12568" max="12568" width="10.140625" customWidth="1"/>
    <col min="12570" max="12570" width="10.140625" customWidth="1"/>
    <col min="12573" max="12574" width="12.42578125" customWidth="1"/>
    <col min="12575" max="12575" width="12.5703125" customWidth="1"/>
    <col min="12576" max="12576" width="9.85546875" customWidth="1"/>
    <col min="12578" max="12578" width="10.5703125" customWidth="1"/>
    <col min="12579" max="12579" width="13.42578125" customWidth="1"/>
    <col min="12580" max="12580" width="9.85546875" customWidth="1"/>
    <col min="12581" max="12581" width="10.5703125" customWidth="1"/>
    <col min="12582" max="12582" width="11.140625" customWidth="1"/>
    <col min="12583" max="12583" width="9.140625" customWidth="1"/>
    <col min="12584" max="12584" width="13.140625" customWidth="1"/>
    <col min="12585" max="12590" width="9.140625" customWidth="1"/>
    <col min="12801" max="12801" width="5.85546875" customWidth="1"/>
    <col min="12802" max="12802" width="23.42578125" customWidth="1"/>
    <col min="12803" max="12803" width="12.5703125" customWidth="1"/>
    <col min="12804" max="12804" width="16.42578125" customWidth="1"/>
    <col min="12805" max="12805" width="12.28515625" customWidth="1"/>
    <col min="12806" max="12806" width="14.140625" customWidth="1"/>
    <col min="12808" max="12808" width="11.5703125" customWidth="1"/>
    <col min="12809" max="12809" width="10.42578125" customWidth="1"/>
    <col min="12810" max="12810" width="12.5703125" customWidth="1"/>
    <col min="12811" max="12811" width="9" customWidth="1"/>
    <col min="12812" max="12812" width="12.5703125" customWidth="1"/>
    <col min="12813" max="12813" width="9.85546875" customWidth="1"/>
    <col min="12814" max="12814" width="11.42578125" customWidth="1"/>
    <col min="12815" max="12815" width="10.85546875" customWidth="1"/>
    <col min="12816" max="12816" width="9.5703125" customWidth="1"/>
    <col min="12817" max="12817" width="10.85546875" customWidth="1"/>
    <col min="12818" max="12818" width="12.42578125" customWidth="1"/>
    <col min="12819" max="12819" width="11.5703125" customWidth="1"/>
    <col min="12820" max="12820" width="9.85546875" customWidth="1"/>
    <col min="12821" max="12821" width="10" customWidth="1"/>
    <col min="12822" max="12822" width="10.140625" customWidth="1"/>
    <col min="12823" max="12823" width="7.42578125" customWidth="1"/>
    <col min="12824" max="12824" width="10.140625" customWidth="1"/>
    <col min="12826" max="12826" width="10.140625" customWidth="1"/>
    <col min="12829" max="12830" width="12.42578125" customWidth="1"/>
    <col min="12831" max="12831" width="12.5703125" customWidth="1"/>
    <col min="12832" max="12832" width="9.85546875" customWidth="1"/>
    <col min="12834" max="12834" width="10.5703125" customWidth="1"/>
    <col min="12835" max="12835" width="13.42578125" customWidth="1"/>
    <col min="12836" max="12836" width="9.85546875" customWidth="1"/>
    <col min="12837" max="12837" width="10.5703125" customWidth="1"/>
    <col min="12838" max="12838" width="11.140625" customWidth="1"/>
    <col min="12839" max="12839" width="9.140625" customWidth="1"/>
    <col min="12840" max="12840" width="13.140625" customWidth="1"/>
    <col min="12841" max="12846" width="9.140625" customWidth="1"/>
    <col min="13057" max="13057" width="5.85546875" customWidth="1"/>
    <col min="13058" max="13058" width="23.42578125" customWidth="1"/>
    <col min="13059" max="13059" width="12.5703125" customWidth="1"/>
    <col min="13060" max="13060" width="16.42578125" customWidth="1"/>
    <col min="13061" max="13061" width="12.28515625" customWidth="1"/>
    <col min="13062" max="13062" width="14.140625" customWidth="1"/>
    <col min="13064" max="13064" width="11.5703125" customWidth="1"/>
    <col min="13065" max="13065" width="10.42578125" customWidth="1"/>
    <col min="13066" max="13066" width="12.5703125" customWidth="1"/>
    <col min="13067" max="13067" width="9" customWidth="1"/>
    <col min="13068" max="13068" width="12.5703125" customWidth="1"/>
    <col min="13069" max="13069" width="9.85546875" customWidth="1"/>
    <col min="13070" max="13070" width="11.42578125" customWidth="1"/>
    <col min="13071" max="13071" width="10.85546875" customWidth="1"/>
    <col min="13072" max="13072" width="9.5703125" customWidth="1"/>
    <col min="13073" max="13073" width="10.85546875" customWidth="1"/>
    <col min="13074" max="13074" width="12.42578125" customWidth="1"/>
    <col min="13075" max="13075" width="11.5703125" customWidth="1"/>
    <col min="13076" max="13076" width="9.85546875" customWidth="1"/>
    <col min="13077" max="13077" width="10" customWidth="1"/>
    <col min="13078" max="13078" width="10.140625" customWidth="1"/>
    <col min="13079" max="13079" width="7.42578125" customWidth="1"/>
    <col min="13080" max="13080" width="10.140625" customWidth="1"/>
    <col min="13082" max="13082" width="10.140625" customWidth="1"/>
    <col min="13085" max="13086" width="12.42578125" customWidth="1"/>
    <col min="13087" max="13087" width="12.5703125" customWidth="1"/>
    <col min="13088" max="13088" width="9.85546875" customWidth="1"/>
    <col min="13090" max="13090" width="10.5703125" customWidth="1"/>
    <col min="13091" max="13091" width="13.42578125" customWidth="1"/>
    <col min="13092" max="13092" width="9.85546875" customWidth="1"/>
    <col min="13093" max="13093" width="10.5703125" customWidth="1"/>
    <col min="13094" max="13094" width="11.140625" customWidth="1"/>
    <col min="13095" max="13095" width="9.140625" customWidth="1"/>
    <col min="13096" max="13096" width="13.140625" customWidth="1"/>
    <col min="13097" max="13102" width="9.140625" customWidth="1"/>
    <col min="13313" max="13313" width="5.85546875" customWidth="1"/>
    <col min="13314" max="13314" width="23.42578125" customWidth="1"/>
    <col min="13315" max="13315" width="12.5703125" customWidth="1"/>
    <col min="13316" max="13316" width="16.42578125" customWidth="1"/>
    <col min="13317" max="13317" width="12.28515625" customWidth="1"/>
    <col min="13318" max="13318" width="14.140625" customWidth="1"/>
    <col min="13320" max="13320" width="11.5703125" customWidth="1"/>
    <col min="13321" max="13321" width="10.42578125" customWidth="1"/>
    <col min="13322" max="13322" width="12.5703125" customWidth="1"/>
    <col min="13323" max="13323" width="9" customWidth="1"/>
    <col min="13324" max="13324" width="12.5703125" customWidth="1"/>
    <col min="13325" max="13325" width="9.85546875" customWidth="1"/>
    <col min="13326" max="13326" width="11.42578125" customWidth="1"/>
    <col min="13327" max="13327" width="10.85546875" customWidth="1"/>
    <col min="13328" max="13328" width="9.5703125" customWidth="1"/>
    <col min="13329" max="13329" width="10.85546875" customWidth="1"/>
    <col min="13330" max="13330" width="12.42578125" customWidth="1"/>
    <col min="13331" max="13331" width="11.5703125" customWidth="1"/>
    <col min="13332" max="13332" width="9.85546875" customWidth="1"/>
    <col min="13333" max="13333" width="10" customWidth="1"/>
    <col min="13334" max="13334" width="10.140625" customWidth="1"/>
    <col min="13335" max="13335" width="7.42578125" customWidth="1"/>
    <col min="13336" max="13336" width="10.140625" customWidth="1"/>
    <col min="13338" max="13338" width="10.140625" customWidth="1"/>
    <col min="13341" max="13342" width="12.42578125" customWidth="1"/>
    <col min="13343" max="13343" width="12.5703125" customWidth="1"/>
    <col min="13344" max="13344" width="9.85546875" customWidth="1"/>
    <col min="13346" max="13346" width="10.5703125" customWidth="1"/>
    <col min="13347" max="13347" width="13.42578125" customWidth="1"/>
    <col min="13348" max="13348" width="9.85546875" customWidth="1"/>
    <col min="13349" max="13349" width="10.5703125" customWidth="1"/>
    <col min="13350" max="13350" width="11.140625" customWidth="1"/>
    <col min="13351" max="13351" width="9.140625" customWidth="1"/>
    <col min="13352" max="13352" width="13.140625" customWidth="1"/>
    <col min="13353" max="13358" width="9.140625" customWidth="1"/>
    <col min="13569" max="13569" width="5.85546875" customWidth="1"/>
    <col min="13570" max="13570" width="23.42578125" customWidth="1"/>
    <col min="13571" max="13571" width="12.5703125" customWidth="1"/>
    <col min="13572" max="13572" width="16.42578125" customWidth="1"/>
    <col min="13573" max="13573" width="12.28515625" customWidth="1"/>
    <col min="13574" max="13574" width="14.140625" customWidth="1"/>
    <col min="13576" max="13576" width="11.5703125" customWidth="1"/>
    <col min="13577" max="13577" width="10.42578125" customWidth="1"/>
    <col min="13578" max="13578" width="12.5703125" customWidth="1"/>
    <col min="13579" max="13579" width="9" customWidth="1"/>
    <col min="13580" max="13580" width="12.5703125" customWidth="1"/>
    <col min="13581" max="13581" width="9.85546875" customWidth="1"/>
    <col min="13582" max="13582" width="11.42578125" customWidth="1"/>
    <col min="13583" max="13583" width="10.85546875" customWidth="1"/>
    <col min="13584" max="13584" width="9.5703125" customWidth="1"/>
    <col min="13585" max="13585" width="10.85546875" customWidth="1"/>
    <col min="13586" max="13586" width="12.42578125" customWidth="1"/>
    <col min="13587" max="13587" width="11.5703125" customWidth="1"/>
    <col min="13588" max="13588" width="9.85546875" customWidth="1"/>
    <col min="13589" max="13589" width="10" customWidth="1"/>
    <col min="13590" max="13590" width="10.140625" customWidth="1"/>
    <col min="13591" max="13591" width="7.42578125" customWidth="1"/>
    <col min="13592" max="13592" width="10.140625" customWidth="1"/>
    <col min="13594" max="13594" width="10.140625" customWidth="1"/>
    <col min="13597" max="13598" width="12.42578125" customWidth="1"/>
    <col min="13599" max="13599" width="12.5703125" customWidth="1"/>
    <col min="13600" max="13600" width="9.85546875" customWidth="1"/>
    <col min="13602" max="13602" width="10.5703125" customWidth="1"/>
    <col min="13603" max="13603" width="13.42578125" customWidth="1"/>
    <col min="13604" max="13604" width="9.85546875" customWidth="1"/>
    <col min="13605" max="13605" width="10.5703125" customWidth="1"/>
    <col min="13606" max="13606" width="11.140625" customWidth="1"/>
    <col min="13607" max="13607" width="9.140625" customWidth="1"/>
    <col min="13608" max="13608" width="13.140625" customWidth="1"/>
    <col min="13609" max="13614" width="9.140625" customWidth="1"/>
    <col min="13825" max="13825" width="5.85546875" customWidth="1"/>
    <col min="13826" max="13826" width="23.42578125" customWidth="1"/>
    <col min="13827" max="13827" width="12.5703125" customWidth="1"/>
    <col min="13828" max="13828" width="16.42578125" customWidth="1"/>
    <col min="13829" max="13829" width="12.28515625" customWidth="1"/>
    <col min="13830" max="13830" width="14.140625" customWidth="1"/>
    <col min="13832" max="13832" width="11.5703125" customWidth="1"/>
    <col min="13833" max="13833" width="10.42578125" customWidth="1"/>
    <col min="13834" max="13834" width="12.5703125" customWidth="1"/>
    <col min="13835" max="13835" width="9" customWidth="1"/>
    <col min="13836" max="13836" width="12.5703125" customWidth="1"/>
    <col min="13837" max="13837" width="9.85546875" customWidth="1"/>
    <col min="13838" max="13838" width="11.42578125" customWidth="1"/>
    <col min="13839" max="13839" width="10.85546875" customWidth="1"/>
    <col min="13840" max="13840" width="9.5703125" customWidth="1"/>
    <col min="13841" max="13841" width="10.85546875" customWidth="1"/>
    <col min="13842" max="13842" width="12.42578125" customWidth="1"/>
    <col min="13843" max="13843" width="11.5703125" customWidth="1"/>
    <col min="13844" max="13844" width="9.85546875" customWidth="1"/>
    <col min="13845" max="13845" width="10" customWidth="1"/>
    <col min="13846" max="13846" width="10.140625" customWidth="1"/>
    <col min="13847" max="13847" width="7.42578125" customWidth="1"/>
    <col min="13848" max="13848" width="10.140625" customWidth="1"/>
    <col min="13850" max="13850" width="10.140625" customWidth="1"/>
    <col min="13853" max="13854" width="12.42578125" customWidth="1"/>
    <col min="13855" max="13855" width="12.5703125" customWidth="1"/>
    <col min="13856" max="13856" width="9.85546875" customWidth="1"/>
    <col min="13858" max="13858" width="10.5703125" customWidth="1"/>
    <col min="13859" max="13859" width="13.42578125" customWidth="1"/>
    <col min="13860" max="13860" width="9.85546875" customWidth="1"/>
    <col min="13861" max="13861" width="10.5703125" customWidth="1"/>
    <col min="13862" max="13862" width="11.140625" customWidth="1"/>
    <col min="13863" max="13863" width="9.140625" customWidth="1"/>
    <col min="13864" max="13864" width="13.140625" customWidth="1"/>
    <col min="13865" max="13870" width="9.140625" customWidth="1"/>
    <col min="14081" max="14081" width="5.85546875" customWidth="1"/>
    <col min="14082" max="14082" width="23.42578125" customWidth="1"/>
    <col min="14083" max="14083" width="12.5703125" customWidth="1"/>
    <col min="14084" max="14084" width="16.42578125" customWidth="1"/>
    <col min="14085" max="14085" width="12.28515625" customWidth="1"/>
    <col min="14086" max="14086" width="14.140625" customWidth="1"/>
    <col min="14088" max="14088" width="11.5703125" customWidth="1"/>
    <col min="14089" max="14089" width="10.42578125" customWidth="1"/>
    <col min="14090" max="14090" width="12.5703125" customWidth="1"/>
    <col min="14091" max="14091" width="9" customWidth="1"/>
    <col min="14092" max="14092" width="12.5703125" customWidth="1"/>
    <col min="14093" max="14093" width="9.85546875" customWidth="1"/>
    <col min="14094" max="14094" width="11.42578125" customWidth="1"/>
    <col min="14095" max="14095" width="10.85546875" customWidth="1"/>
    <col min="14096" max="14096" width="9.5703125" customWidth="1"/>
    <col min="14097" max="14097" width="10.85546875" customWidth="1"/>
    <col min="14098" max="14098" width="12.42578125" customWidth="1"/>
    <col min="14099" max="14099" width="11.5703125" customWidth="1"/>
    <col min="14100" max="14100" width="9.85546875" customWidth="1"/>
    <col min="14101" max="14101" width="10" customWidth="1"/>
    <col min="14102" max="14102" width="10.140625" customWidth="1"/>
    <col min="14103" max="14103" width="7.42578125" customWidth="1"/>
    <col min="14104" max="14104" width="10.140625" customWidth="1"/>
    <col min="14106" max="14106" width="10.140625" customWidth="1"/>
    <col min="14109" max="14110" width="12.42578125" customWidth="1"/>
    <col min="14111" max="14111" width="12.5703125" customWidth="1"/>
    <col min="14112" max="14112" width="9.85546875" customWidth="1"/>
    <col min="14114" max="14114" width="10.5703125" customWidth="1"/>
    <col min="14115" max="14115" width="13.42578125" customWidth="1"/>
    <col min="14116" max="14116" width="9.85546875" customWidth="1"/>
    <col min="14117" max="14117" width="10.5703125" customWidth="1"/>
    <col min="14118" max="14118" width="11.140625" customWidth="1"/>
    <col min="14119" max="14119" width="9.140625" customWidth="1"/>
    <col min="14120" max="14120" width="13.140625" customWidth="1"/>
    <col min="14121" max="14126" width="9.140625" customWidth="1"/>
    <col min="14337" max="14337" width="5.85546875" customWidth="1"/>
    <col min="14338" max="14338" width="23.42578125" customWidth="1"/>
    <col min="14339" max="14339" width="12.5703125" customWidth="1"/>
    <col min="14340" max="14340" width="16.42578125" customWidth="1"/>
    <col min="14341" max="14341" width="12.28515625" customWidth="1"/>
    <col min="14342" max="14342" width="14.140625" customWidth="1"/>
    <col min="14344" max="14344" width="11.5703125" customWidth="1"/>
    <col min="14345" max="14345" width="10.42578125" customWidth="1"/>
    <col min="14346" max="14346" width="12.5703125" customWidth="1"/>
    <col min="14347" max="14347" width="9" customWidth="1"/>
    <col min="14348" max="14348" width="12.5703125" customWidth="1"/>
    <col min="14349" max="14349" width="9.85546875" customWidth="1"/>
    <col min="14350" max="14350" width="11.42578125" customWidth="1"/>
    <col min="14351" max="14351" width="10.85546875" customWidth="1"/>
    <col min="14352" max="14352" width="9.5703125" customWidth="1"/>
    <col min="14353" max="14353" width="10.85546875" customWidth="1"/>
    <col min="14354" max="14354" width="12.42578125" customWidth="1"/>
    <col min="14355" max="14355" width="11.5703125" customWidth="1"/>
    <col min="14356" max="14356" width="9.85546875" customWidth="1"/>
    <col min="14357" max="14357" width="10" customWidth="1"/>
    <col min="14358" max="14358" width="10.140625" customWidth="1"/>
    <col min="14359" max="14359" width="7.42578125" customWidth="1"/>
    <col min="14360" max="14360" width="10.140625" customWidth="1"/>
    <col min="14362" max="14362" width="10.140625" customWidth="1"/>
    <col min="14365" max="14366" width="12.42578125" customWidth="1"/>
    <col min="14367" max="14367" width="12.5703125" customWidth="1"/>
    <col min="14368" max="14368" width="9.85546875" customWidth="1"/>
    <col min="14370" max="14370" width="10.5703125" customWidth="1"/>
    <col min="14371" max="14371" width="13.42578125" customWidth="1"/>
    <col min="14372" max="14372" width="9.85546875" customWidth="1"/>
    <col min="14373" max="14373" width="10.5703125" customWidth="1"/>
    <col min="14374" max="14374" width="11.140625" customWidth="1"/>
    <col min="14375" max="14375" width="9.140625" customWidth="1"/>
    <col min="14376" max="14376" width="13.140625" customWidth="1"/>
    <col min="14377" max="14382" width="9.140625" customWidth="1"/>
    <col min="14593" max="14593" width="5.85546875" customWidth="1"/>
    <col min="14594" max="14594" width="23.42578125" customWidth="1"/>
    <col min="14595" max="14595" width="12.5703125" customWidth="1"/>
    <col min="14596" max="14596" width="16.42578125" customWidth="1"/>
    <col min="14597" max="14597" width="12.28515625" customWidth="1"/>
    <col min="14598" max="14598" width="14.140625" customWidth="1"/>
    <col min="14600" max="14600" width="11.5703125" customWidth="1"/>
    <col min="14601" max="14601" width="10.42578125" customWidth="1"/>
    <col min="14602" max="14602" width="12.5703125" customWidth="1"/>
    <col min="14603" max="14603" width="9" customWidth="1"/>
    <col min="14604" max="14604" width="12.5703125" customWidth="1"/>
    <col min="14605" max="14605" width="9.85546875" customWidth="1"/>
    <col min="14606" max="14606" width="11.42578125" customWidth="1"/>
    <col min="14607" max="14607" width="10.85546875" customWidth="1"/>
    <col min="14608" max="14608" width="9.5703125" customWidth="1"/>
    <col min="14609" max="14609" width="10.85546875" customWidth="1"/>
    <col min="14610" max="14610" width="12.42578125" customWidth="1"/>
    <col min="14611" max="14611" width="11.5703125" customWidth="1"/>
    <col min="14612" max="14612" width="9.85546875" customWidth="1"/>
    <col min="14613" max="14613" width="10" customWidth="1"/>
    <col min="14614" max="14614" width="10.140625" customWidth="1"/>
    <col min="14615" max="14615" width="7.42578125" customWidth="1"/>
    <col min="14616" max="14616" width="10.140625" customWidth="1"/>
    <col min="14618" max="14618" width="10.140625" customWidth="1"/>
    <col min="14621" max="14622" width="12.42578125" customWidth="1"/>
    <col min="14623" max="14623" width="12.5703125" customWidth="1"/>
    <col min="14624" max="14624" width="9.85546875" customWidth="1"/>
    <col min="14626" max="14626" width="10.5703125" customWidth="1"/>
    <col min="14627" max="14627" width="13.42578125" customWidth="1"/>
    <col min="14628" max="14628" width="9.85546875" customWidth="1"/>
    <col min="14629" max="14629" width="10.5703125" customWidth="1"/>
    <col min="14630" max="14630" width="11.140625" customWidth="1"/>
    <col min="14631" max="14631" width="9.140625" customWidth="1"/>
    <col min="14632" max="14632" width="13.140625" customWidth="1"/>
    <col min="14633" max="14638" width="9.140625" customWidth="1"/>
    <col min="14849" max="14849" width="5.85546875" customWidth="1"/>
    <col min="14850" max="14850" width="23.42578125" customWidth="1"/>
    <col min="14851" max="14851" width="12.5703125" customWidth="1"/>
    <col min="14852" max="14852" width="16.42578125" customWidth="1"/>
    <col min="14853" max="14853" width="12.28515625" customWidth="1"/>
    <col min="14854" max="14854" width="14.140625" customWidth="1"/>
    <col min="14856" max="14856" width="11.5703125" customWidth="1"/>
    <col min="14857" max="14857" width="10.42578125" customWidth="1"/>
    <col min="14858" max="14858" width="12.5703125" customWidth="1"/>
    <col min="14859" max="14859" width="9" customWidth="1"/>
    <col min="14860" max="14860" width="12.5703125" customWidth="1"/>
    <col min="14861" max="14861" width="9.85546875" customWidth="1"/>
    <col min="14862" max="14862" width="11.42578125" customWidth="1"/>
    <col min="14863" max="14863" width="10.85546875" customWidth="1"/>
    <col min="14864" max="14864" width="9.5703125" customWidth="1"/>
    <col min="14865" max="14865" width="10.85546875" customWidth="1"/>
    <col min="14866" max="14866" width="12.42578125" customWidth="1"/>
    <col min="14867" max="14867" width="11.5703125" customWidth="1"/>
    <col min="14868" max="14868" width="9.85546875" customWidth="1"/>
    <col min="14869" max="14869" width="10" customWidth="1"/>
    <col min="14870" max="14870" width="10.140625" customWidth="1"/>
    <col min="14871" max="14871" width="7.42578125" customWidth="1"/>
    <col min="14872" max="14872" width="10.140625" customWidth="1"/>
    <col min="14874" max="14874" width="10.140625" customWidth="1"/>
    <col min="14877" max="14878" width="12.42578125" customWidth="1"/>
    <col min="14879" max="14879" width="12.5703125" customWidth="1"/>
    <col min="14880" max="14880" width="9.85546875" customWidth="1"/>
    <col min="14882" max="14882" width="10.5703125" customWidth="1"/>
    <col min="14883" max="14883" width="13.42578125" customWidth="1"/>
    <col min="14884" max="14884" width="9.85546875" customWidth="1"/>
    <col min="14885" max="14885" width="10.5703125" customWidth="1"/>
    <col min="14886" max="14886" width="11.140625" customWidth="1"/>
    <col min="14887" max="14887" width="9.140625" customWidth="1"/>
    <col min="14888" max="14888" width="13.140625" customWidth="1"/>
    <col min="14889" max="14894" width="9.140625" customWidth="1"/>
    <col min="15105" max="15105" width="5.85546875" customWidth="1"/>
    <col min="15106" max="15106" width="23.42578125" customWidth="1"/>
    <col min="15107" max="15107" width="12.5703125" customWidth="1"/>
    <col min="15108" max="15108" width="16.42578125" customWidth="1"/>
    <col min="15109" max="15109" width="12.28515625" customWidth="1"/>
    <col min="15110" max="15110" width="14.140625" customWidth="1"/>
    <col min="15112" max="15112" width="11.5703125" customWidth="1"/>
    <col min="15113" max="15113" width="10.42578125" customWidth="1"/>
    <col min="15114" max="15114" width="12.5703125" customWidth="1"/>
    <col min="15115" max="15115" width="9" customWidth="1"/>
    <col min="15116" max="15116" width="12.5703125" customWidth="1"/>
    <col min="15117" max="15117" width="9.85546875" customWidth="1"/>
    <col min="15118" max="15118" width="11.42578125" customWidth="1"/>
    <col min="15119" max="15119" width="10.85546875" customWidth="1"/>
    <col min="15120" max="15120" width="9.5703125" customWidth="1"/>
    <col min="15121" max="15121" width="10.85546875" customWidth="1"/>
    <col min="15122" max="15122" width="12.42578125" customWidth="1"/>
    <col min="15123" max="15123" width="11.5703125" customWidth="1"/>
    <col min="15124" max="15124" width="9.85546875" customWidth="1"/>
    <col min="15125" max="15125" width="10" customWidth="1"/>
    <col min="15126" max="15126" width="10.140625" customWidth="1"/>
    <col min="15127" max="15127" width="7.42578125" customWidth="1"/>
    <col min="15128" max="15128" width="10.140625" customWidth="1"/>
    <col min="15130" max="15130" width="10.140625" customWidth="1"/>
    <col min="15133" max="15134" width="12.42578125" customWidth="1"/>
    <col min="15135" max="15135" width="12.5703125" customWidth="1"/>
    <col min="15136" max="15136" width="9.85546875" customWidth="1"/>
    <col min="15138" max="15138" width="10.5703125" customWidth="1"/>
    <col min="15139" max="15139" width="13.42578125" customWidth="1"/>
    <col min="15140" max="15140" width="9.85546875" customWidth="1"/>
    <col min="15141" max="15141" width="10.5703125" customWidth="1"/>
    <col min="15142" max="15142" width="11.140625" customWidth="1"/>
    <col min="15143" max="15143" width="9.140625" customWidth="1"/>
    <col min="15144" max="15144" width="13.140625" customWidth="1"/>
    <col min="15145" max="15150" width="9.140625" customWidth="1"/>
    <col min="15361" max="15361" width="5.85546875" customWidth="1"/>
    <col min="15362" max="15362" width="23.42578125" customWidth="1"/>
    <col min="15363" max="15363" width="12.5703125" customWidth="1"/>
    <col min="15364" max="15364" width="16.42578125" customWidth="1"/>
    <col min="15365" max="15365" width="12.28515625" customWidth="1"/>
    <col min="15366" max="15366" width="14.140625" customWidth="1"/>
    <col min="15368" max="15368" width="11.5703125" customWidth="1"/>
    <col min="15369" max="15369" width="10.42578125" customWidth="1"/>
    <col min="15370" max="15370" width="12.5703125" customWidth="1"/>
    <col min="15371" max="15371" width="9" customWidth="1"/>
    <col min="15372" max="15372" width="12.5703125" customWidth="1"/>
    <col min="15373" max="15373" width="9.85546875" customWidth="1"/>
    <col min="15374" max="15374" width="11.42578125" customWidth="1"/>
    <col min="15375" max="15375" width="10.85546875" customWidth="1"/>
    <col min="15376" max="15376" width="9.5703125" customWidth="1"/>
    <col min="15377" max="15377" width="10.85546875" customWidth="1"/>
    <col min="15378" max="15378" width="12.42578125" customWidth="1"/>
    <col min="15379" max="15379" width="11.5703125" customWidth="1"/>
    <col min="15380" max="15380" width="9.85546875" customWidth="1"/>
    <col min="15381" max="15381" width="10" customWidth="1"/>
    <col min="15382" max="15382" width="10.140625" customWidth="1"/>
    <col min="15383" max="15383" width="7.42578125" customWidth="1"/>
    <col min="15384" max="15384" width="10.140625" customWidth="1"/>
    <col min="15386" max="15386" width="10.140625" customWidth="1"/>
    <col min="15389" max="15390" width="12.42578125" customWidth="1"/>
    <col min="15391" max="15391" width="12.5703125" customWidth="1"/>
    <col min="15392" max="15392" width="9.85546875" customWidth="1"/>
    <col min="15394" max="15394" width="10.5703125" customWidth="1"/>
    <col min="15395" max="15395" width="13.42578125" customWidth="1"/>
    <col min="15396" max="15396" width="9.85546875" customWidth="1"/>
    <col min="15397" max="15397" width="10.5703125" customWidth="1"/>
    <col min="15398" max="15398" width="11.140625" customWidth="1"/>
    <col min="15399" max="15399" width="9.140625" customWidth="1"/>
    <col min="15400" max="15400" width="13.140625" customWidth="1"/>
    <col min="15401" max="15406" width="9.140625" customWidth="1"/>
    <col min="15617" max="15617" width="5.85546875" customWidth="1"/>
    <col min="15618" max="15618" width="23.42578125" customWidth="1"/>
    <col min="15619" max="15619" width="12.5703125" customWidth="1"/>
    <col min="15620" max="15620" width="16.42578125" customWidth="1"/>
    <col min="15621" max="15621" width="12.28515625" customWidth="1"/>
    <col min="15622" max="15622" width="14.140625" customWidth="1"/>
    <col min="15624" max="15624" width="11.5703125" customWidth="1"/>
    <col min="15625" max="15625" width="10.42578125" customWidth="1"/>
    <col min="15626" max="15626" width="12.5703125" customWidth="1"/>
    <col min="15627" max="15627" width="9" customWidth="1"/>
    <col min="15628" max="15628" width="12.5703125" customWidth="1"/>
    <col min="15629" max="15629" width="9.85546875" customWidth="1"/>
    <col min="15630" max="15630" width="11.42578125" customWidth="1"/>
    <col min="15631" max="15631" width="10.85546875" customWidth="1"/>
    <col min="15632" max="15632" width="9.5703125" customWidth="1"/>
    <col min="15633" max="15633" width="10.85546875" customWidth="1"/>
    <col min="15634" max="15634" width="12.42578125" customWidth="1"/>
    <col min="15635" max="15635" width="11.5703125" customWidth="1"/>
    <col min="15636" max="15636" width="9.85546875" customWidth="1"/>
    <col min="15637" max="15637" width="10" customWidth="1"/>
    <col min="15638" max="15638" width="10.140625" customWidth="1"/>
    <col min="15639" max="15639" width="7.42578125" customWidth="1"/>
    <col min="15640" max="15640" width="10.140625" customWidth="1"/>
    <col min="15642" max="15642" width="10.140625" customWidth="1"/>
    <col min="15645" max="15646" width="12.42578125" customWidth="1"/>
    <col min="15647" max="15647" width="12.5703125" customWidth="1"/>
    <col min="15648" max="15648" width="9.85546875" customWidth="1"/>
    <col min="15650" max="15650" width="10.5703125" customWidth="1"/>
    <col min="15651" max="15651" width="13.42578125" customWidth="1"/>
    <col min="15652" max="15652" width="9.85546875" customWidth="1"/>
    <col min="15653" max="15653" width="10.5703125" customWidth="1"/>
    <col min="15654" max="15654" width="11.140625" customWidth="1"/>
    <col min="15655" max="15655" width="9.140625" customWidth="1"/>
    <col min="15656" max="15656" width="13.140625" customWidth="1"/>
    <col min="15657" max="15662" width="9.140625" customWidth="1"/>
    <col min="15873" max="15873" width="5.85546875" customWidth="1"/>
    <col min="15874" max="15874" width="23.42578125" customWidth="1"/>
    <col min="15875" max="15875" width="12.5703125" customWidth="1"/>
    <col min="15876" max="15876" width="16.42578125" customWidth="1"/>
    <col min="15877" max="15877" width="12.28515625" customWidth="1"/>
    <col min="15878" max="15878" width="14.140625" customWidth="1"/>
    <col min="15880" max="15880" width="11.5703125" customWidth="1"/>
    <col min="15881" max="15881" width="10.42578125" customWidth="1"/>
    <col min="15882" max="15882" width="12.5703125" customWidth="1"/>
    <col min="15883" max="15883" width="9" customWidth="1"/>
    <col min="15884" max="15884" width="12.5703125" customWidth="1"/>
    <col min="15885" max="15885" width="9.85546875" customWidth="1"/>
    <col min="15886" max="15886" width="11.42578125" customWidth="1"/>
    <col min="15887" max="15887" width="10.85546875" customWidth="1"/>
    <col min="15888" max="15888" width="9.5703125" customWidth="1"/>
    <col min="15889" max="15889" width="10.85546875" customWidth="1"/>
    <col min="15890" max="15890" width="12.42578125" customWidth="1"/>
    <col min="15891" max="15891" width="11.5703125" customWidth="1"/>
    <col min="15892" max="15892" width="9.85546875" customWidth="1"/>
    <col min="15893" max="15893" width="10" customWidth="1"/>
    <col min="15894" max="15894" width="10.140625" customWidth="1"/>
    <col min="15895" max="15895" width="7.42578125" customWidth="1"/>
    <col min="15896" max="15896" width="10.140625" customWidth="1"/>
    <col min="15898" max="15898" width="10.140625" customWidth="1"/>
    <col min="15901" max="15902" width="12.42578125" customWidth="1"/>
    <col min="15903" max="15903" width="12.5703125" customWidth="1"/>
    <col min="15904" max="15904" width="9.85546875" customWidth="1"/>
    <col min="15906" max="15906" width="10.5703125" customWidth="1"/>
    <col min="15907" max="15907" width="13.42578125" customWidth="1"/>
    <col min="15908" max="15908" width="9.85546875" customWidth="1"/>
    <col min="15909" max="15909" width="10.5703125" customWidth="1"/>
    <col min="15910" max="15910" width="11.140625" customWidth="1"/>
    <col min="15911" max="15911" width="9.140625" customWidth="1"/>
    <col min="15912" max="15912" width="13.140625" customWidth="1"/>
    <col min="15913" max="15918" width="9.140625" customWidth="1"/>
    <col min="16129" max="16129" width="5.85546875" customWidth="1"/>
    <col min="16130" max="16130" width="23.42578125" customWidth="1"/>
    <col min="16131" max="16131" width="12.5703125" customWidth="1"/>
    <col min="16132" max="16132" width="16.42578125" customWidth="1"/>
    <col min="16133" max="16133" width="12.28515625" customWidth="1"/>
    <col min="16134" max="16134" width="14.140625" customWidth="1"/>
    <col min="16136" max="16136" width="11.5703125" customWidth="1"/>
    <col min="16137" max="16137" width="10.42578125" customWidth="1"/>
    <col min="16138" max="16138" width="12.5703125" customWidth="1"/>
    <col min="16139" max="16139" width="9" customWidth="1"/>
    <col min="16140" max="16140" width="12.5703125" customWidth="1"/>
    <col min="16141" max="16141" width="9.85546875" customWidth="1"/>
    <col min="16142" max="16142" width="11.42578125" customWidth="1"/>
    <col min="16143" max="16143" width="10.85546875" customWidth="1"/>
    <col min="16144" max="16144" width="9.5703125" customWidth="1"/>
    <col min="16145" max="16145" width="10.85546875" customWidth="1"/>
    <col min="16146" max="16146" width="12.42578125" customWidth="1"/>
    <col min="16147" max="16147" width="11.5703125" customWidth="1"/>
    <col min="16148" max="16148" width="9.85546875" customWidth="1"/>
    <col min="16149" max="16149" width="10" customWidth="1"/>
    <col min="16150" max="16150" width="10.140625" customWidth="1"/>
    <col min="16151" max="16151" width="7.42578125" customWidth="1"/>
    <col min="16152" max="16152" width="10.140625" customWidth="1"/>
    <col min="16154" max="16154" width="10.140625" customWidth="1"/>
    <col min="16157" max="16158" width="12.42578125" customWidth="1"/>
    <col min="16159" max="16159" width="12.5703125" customWidth="1"/>
    <col min="16160" max="16160" width="9.85546875" customWidth="1"/>
    <col min="16162" max="16162" width="10.5703125" customWidth="1"/>
    <col min="16163" max="16163" width="13.42578125" customWidth="1"/>
    <col min="16164" max="16164" width="9.85546875" customWidth="1"/>
    <col min="16165" max="16165" width="10.5703125" customWidth="1"/>
    <col min="16166" max="16166" width="11.140625" customWidth="1"/>
    <col min="16167" max="16167" width="9.140625" customWidth="1"/>
    <col min="16168" max="16168" width="13.140625" customWidth="1"/>
    <col min="16169" max="16174" width="9.140625" customWidth="1"/>
  </cols>
  <sheetData>
    <row r="1" spans="1:78" ht="18" x14ac:dyDescent="0.25">
      <c r="A1" s="1"/>
      <c r="B1" s="2"/>
      <c r="C1" s="2" t="s">
        <v>0</v>
      </c>
      <c r="D1" s="3" t="s">
        <v>1</v>
      </c>
      <c r="E1" s="3"/>
      <c r="F1" s="3"/>
      <c r="G1" s="3"/>
      <c r="H1" s="4"/>
      <c r="I1" s="1"/>
      <c r="J1" s="1"/>
      <c r="K1" s="1"/>
      <c r="L1" s="1"/>
      <c r="M1" s="1"/>
      <c r="N1" s="1"/>
      <c r="O1" s="1"/>
      <c r="P1" s="1"/>
      <c r="Q1" s="4"/>
      <c r="R1" s="5" t="s">
        <v>2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6"/>
      <c r="AN1" s="7"/>
      <c r="AO1" s="7"/>
      <c r="AP1" s="7"/>
      <c r="AQ1" s="7"/>
      <c r="AR1" s="8"/>
      <c r="AS1" s="8"/>
      <c r="AT1" s="1"/>
    </row>
    <row r="2" spans="1:78" ht="18.75" thickBot="1" x14ac:dyDescent="0.3">
      <c r="A2" s="1"/>
      <c r="B2" s="9" t="s">
        <v>44</v>
      </c>
      <c r="C2" s="2"/>
      <c r="D2" s="3" t="s">
        <v>45</v>
      </c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6"/>
      <c r="AN2" s="7"/>
      <c r="AO2" s="7"/>
      <c r="AP2" s="7"/>
      <c r="AQ2" s="7"/>
      <c r="AR2" s="8"/>
      <c r="AS2" s="8"/>
      <c r="AT2" s="1"/>
    </row>
    <row r="3" spans="1:78" s="17" customFormat="1" ht="15.75" thickBot="1" x14ac:dyDescent="0.25">
      <c r="A3" s="26" t="s">
        <v>3</v>
      </c>
      <c r="B3" s="26" t="s">
        <v>4</v>
      </c>
      <c r="C3" s="26" t="s">
        <v>5</v>
      </c>
      <c r="D3" s="26"/>
      <c r="E3" s="26"/>
      <c r="F3" s="26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6" t="s">
        <v>7</v>
      </c>
      <c r="X3" s="26"/>
      <c r="Y3" s="26"/>
      <c r="Z3" s="26"/>
      <c r="AA3" s="26"/>
      <c r="AB3" s="26"/>
      <c r="AC3" s="26"/>
      <c r="AD3" s="26"/>
      <c r="AE3" s="26" t="s">
        <v>8</v>
      </c>
      <c r="AF3" s="26"/>
      <c r="AG3" s="26"/>
      <c r="AH3" s="26"/>
      <c r="AI3" s="26"/>
      <c r="AJ3" s="26"/>
      <c r="AK3" s="26"/>
      <c r="AL3" s="26"/>
      <c r="AM3" s="30" t="s">
        <v>9</v>
      </c>
      <c r="AN3" s="30"/>
      <c r="AO3" s="30"/>
      <c r="AP3" s="30"/>
      <c r="AQ3" s="30"/>
      <c r="AR3" s="30"/>
      <c r="AS3" s="30"/>
      <c r="AT3" s="30"/>
      <c r="AU3" s="26" t="s">
        <v>10</v>
      </c>
      <c r="AV3" s="26"/>
      <c r="AW3" s="26"/>
      <c r="AX3" s="26"/>
      <c r="AY3" s="26"/>
      <c r="AZ3" s="26"/>
      <c r="BA3" s="26"/>
      <c r="BB3" s="26"/>
      <c r="BC3" s="26" t="s">
        <v>11</v>
      </c>
      <c r="BD3" s="26"/>
      <c r="BE3" s="26"/>
      <c r="BF3" s="26"/>
      <c r="BG3" s="26"/>
      <c r="BH3" s="26"/>
      <c r="BI3" s="26"/>
      <c r="BJ3" s="26"/>
      <c r="BK3" s="26" t="s">
        <v>12</v>
      </c>
      <c r="BL3" s="26"/>
      <c r="BM3" s="26"/>
      <c r="BN3" s="26"/>
      <c r="BO3" s="26"/>
      <c r="BP3" s="26"/>
      <c r="BQ3" s="26"/>
      <c r="BR3" s="26"/>
      <c r="BS3" s="26" t="s">
        <v>13</v>
      </c>
      <c r="BT3" s="26"/>
      <c r="BU3" s="26"/>
      <c r="BV3" s="26"/>
      <c r="BW3" s="26"/>
      <c r="BX3" s="26"/>
      <c r="BY3" s="26"/>
      <c r="BZ3" s="26"/>
    </row>
    <row r="4" spans="1:78" s="17" customFormat="1" ht="60.75" customHeight="1" thickBot="1" x14ac:dyDescent="0.25">
      <c r="A4" s="27"/>
      <c r="B4" s="27"/>
      <c r="C4" s="24" t="s">
        <v>25</v>
      </c>
      <c r="D4" s="24" t="s">
        <v>26</v>
      </c>
      <c r="E4" s="26" t="s">
        <v>39</v>
      </c>
      <c r="F4" s="26"/>
      <c r="G4" s="24" t="s">
        <v>14</v>
      </c>
      <c r="H4" s="24"/>
      <c r="I4" s="24"/>
      <c r="J4" s="24"/>
      <c r="K4" s="24" t="s">
        <v>15</v>
      </c>
      <c r="L4" s="24"/>
      <c r="M4" s="24"/>
      <c r="N4" s="24"/>
      <c r="O4" s="24" t="s">
        <v>40</v>
      </c>
      <c r="P4" s="24"/>
      <c r="Q4" s="24"/>
      <c r="R4" s="24"/>
      <c r="S4" s="24" t="s">
        <v>16</v>
      </c>
      <c r="T4" s="24"/>
      <c r="U4" s="24"/>
      <c r="V4" s="24"/>
      <c r="W4" s="24" t="s">
        <v>17</v>
      </c>
      <c r="X4" s="24"/>
      <c r="Y4" s="24"/>
      <c r="Z4" s="24"/>
      <c r="AA4" s="24" t="s">
        <v>18</v>
      </c>
      <c r="AB4" s="24"/>
      <c r="AC4" s="24"/>
      <c r="AD4" s="24"/>
      <c r="AE4" s="24" t="s">
        <v>19</v>
      </c>
      <c r="AF4" s="24"/>
      <c r="AG4" s="24"/>
      <c r="AH4" s="24"/>
      <c r="AI4" s="24" t="s">
        <v>18</v>
      </c>
      <c r="AJ4" s="24"/>
      <c r="AK4" s="24"/>
      <c r="AL4" s="24"/>
      <c r="AM4" s="24" t="s">
        <v>20</v>
      </c>
      <c r="AN4" s="24"/>
      <c r="AO4" s="24"/>
      <c r="AP4" s="24"/>
      <c r="AQ4" s="24" t="s">
        <v>18</v>
      </c>
      <c r="AR4" s="24"/>
      <c r="AS4" s="24"/>
      <c r="AT4" s="24"/>
      <c r="AU4" s="24" t="s">
        <v>21</v>
      </c>
      <c r="AV4" s="24"/>
      <c r="AW4" s="24"/>
      <c r="AX4" s="24"/>
      <c r="AY4" s="24" t="s">
        <v>18</v>
      </c>
      <c r="AZ4" s="24"/>
      <c r="BA4" s="24"/>
      <c r="BB4" s="24"/>
      <c r="BC4" s="24" t="s">
        <v>22</v>
      </c>
      <c r="BD4" s="24"/>
      <c r="BE4" s="24"/>
      <c r="BF4" s="24"/>
      <c r="BG4" s="24" t="s">
        <v>18</v>
      </c>
      <c r="BH4" s="24"/>
      <c r="BI4" s="24"/>
      <c r="BJ4" s="24"/>
      <c r="BK4" s="24" t="s">
        <v>23</v>
      </c>
      <c r="BL4" s="24"/>
      <c r="BM4" s="24"/>
      <c r="BN4" s="24"/>
      <c r="BO4" s="24" t="s">
        <v>18</v>
      </c>
      <c r="BP4" s="24"/>
      <c r="BQ4" s="24"/>
      <c r="BR4" s="24"/>
      <c r="BS4" s="24" t="s">
        <v>24</v>
      </c>
      <c r="BT4" s="24"/>
      <c r="BU4" s="24"/>
      <c r="BV4" s="24"/>
      <c r="BW4" s="24" t="s">
        <v>18</v>
      </c>
      <c r="BX4" s="24"/>
      <c r="BY4" s="24"/>
      <c r="BZ4" s="24"/>
    </row>
    <row r="5" spans="1:78" s="17" customFormat="1" ht="76.5" customHeight="1" thickBot="1" x14ac:dyDescent="0.25">
      <c r="A5" s="27"/>
      <c r="B5" s="27"/>
      <c r="C5" s="24"/>
      <c r="D5" s="24"/>
      <c r="E5" s="24" t="s">
        <v>41</v>
      </c>
      <c r="F5" s="24" t="s">
        <v>42</v>
      </c>
      <c r="G5" s="24" t="s">
        <v>27</v>
      </c>
      <c r="H5" s="24" t="s">
        <v>28</v>
      </c>
      <c r="I5" s="24" t="s">
        <v>39</v>
      </c>
      <c r="J5" s="24"/>
      <c r="K5" s="24" t="s">
        <v>27</v>
      </c>
      <c r="L5" s="24" t="s">
        <v>28</v>
      </c>
      <c r="M5" s="24" t="s">
        <v>39</v>
      </c>
      <c r="N5" s="24"/>
      <c r="O5" s="24" t="s">
        <v>27</v>
      </c>
      <c r="P5" s="24" t="s">
        <v>28</v>
      </c>
      <c r="Q5" s="24" t="s">
        <v>39</v>
      </c>
      <c r="R5" s="24"/>
      <c r="S5" s="24" t="s">
        <v>27</v>
      </c>
      <c r="T5" s="24" t="s">
        <v>28</v>
      </c>
      <c r="U5" s="24" t="s">
        <v>39</v>
      </c>
      <c r="V5" s="24"/>
      <c r="W5" s="24" t="s">
        <v>27</v>
      </c>
      <c r="X5" s="24" t="s">
        <v>28</v>
      </c>
      <c r="Y5" s="24" t="s">
        <v>39</v>
      </c>
      <c r="Z5" s="24"/>
      <c r="AA5" s="24" t="s">
        <v>27</v>
      </c>
      <c r="AB5" s="24" t="s">
        <v>28</v>
      </c>
      <c r="AC5" s="24" t="s">
        <v>39</v>
      </c>
      <c r="AD5" s="24"/>
      <c r="AE5" s="24" t="s">
        <v>27</v>
      </c>
      <c r="AF5" s="24" t="s">
        <v>28</v>
      </c>
      <c r="AG5" s="24" t="s">
        <v>39</v>
      </c>
      <c r="AH5" s="24"/>
      <c r="AI5" s="24" t="s">
        <v>27</v>
      </c>
      <c r="AJ5" s="24" t="s">
        <v>28</v>
      </c>
      <c r="AK5" s="24" t="s">
        <v>39</v>
      </c>
      <c r="AL5" s="24"/>
      <c r="AM5" s="24" t="s">
        <v>27</v>
      </c>
      <c r="AN5" s="24" t="s">
        <v>28</v>
      </c>
      <c r="AO5" s="24" t="s">
        <v>39</v>
      </c>
      <c r="AP5" s="24"/>
      <c r="AQ5" s="24" t="s">
        <v>27</v>
      </c>
      <c r="AR5" s="24" t="s">
        <v>28</v>
      </c>
      <c r="AS5" s="24" t="s">
        <v>39</v>
      </c>
      <c r="AT5" s="24"/>
      <c r="AU5" s="24" t="s">
        <v>27</v>
      </c>
      <c r="AV5" s="24" t="s">
        <v>28</v>
      </c>
      <c r="AW5" s="24" t="s">
        <v>39</v>
      </c>
      <c r="AX5" s="24"/>
      <c r="AY5" s="24" t="s">
        <v>27</v>
      </c>
      <c r="AZ5" s="24" t="s">
        <v>28</v>
      </c>
      <c r="BA5" s="24" t="s">
        <v>39</v>
      </c>
      <c r="BB5" s="24"/>
      <c r="BC5" s="24" t="s">
        <v>27</v>
      </c>
      <c r="BD5" s="24" t="s">
        <v>28</v>
      </c>
      <c r="BE5" s="24" t="s">
        <v>39</v>
      </c>
      <c r="BF5" s="24"/>
      <c r="BG5" s="24" t="s">
        <v>27</v>
      </c>
      <c r="BH5" s="24" t="s">
        <v>28</v>
      </c>
      <c r="BI5" s="24" t="s">
        <v>39</v>
      </c>
      <c r="BJ5" s="24"/>
      <c r="BK5" s="24" t="s">
        <v>27</v>
      </c>
      <c r="BL5" s="24" t="s">
        <v>28</v>
      </c>
      <c r="BM5" s="24" t="s">
        <v>39</v>
      </c>
      <c r="BN5" s="24"/>
      <c r="BO5" s="24" t="s">
        <v>27</v>
      </c>
      <c r="BP5" s="24" t="s">
        <v>28</v>
      </c>
      <c r="BQ5" s="24" t="s">
        <v>39</v>
      </c>
      <c r="BR5" s="24"/>
      <c r="BS5" s="24" t="s">
        <v>27</v>
      </c>
      <c r="BT5" s="24" t="s">
        <v>28</v>
      </c>
      <c r="BU5" s="24" t="s">
        <v>39</v>
      </c>
      <c r="BV5" s="24"/>
      <c r="BW5" s="24" t="s">
        <v>27</v>
      </c>
      <c r="BX5" s="24" t="s">
        <v>28</v>
      </c>
      <c r="BY5" s="24" t="s">
        <v>39</v>
      </c>
      <c r="BZ5" s="24"/>
    </row>
    <row r="6" spans="1:78" s="17" customFormat="1" ht="35.25" customHeight="1" thickBot="1" x14ac:dyDescent="0.25">
      <c r="A6" s="28"/>
      <c r="B6" s="28"/>
      <c r="C6" s="24"/>
      <c r="D6" s="24"/>
      <c r="E6" s="24"/>
      <c r="F6" s="24"/>
      <c r="G6" s="24"/>
      <c r="H6" s="24"/>
      <c r="I6" s="18" t="s">
        <v>41</v>
      </c>
      <c r="J6" s="18" t="s">
        <v>42</v>
      </c>
      <c r="K6" s="24"/>
      <c r="L6" s="24"/>
      <c r="M6" s="18" t="s">
        <v>41</v>
      </c>
      <c r="N6" s="18" t="s">
        <v>42</v>
      </c>
      <c r="O6" s="24"/>
      <c r="P6" s="24"/>
      <c r="Q6" s="18" t="s">
        <v>41</v>
      </c>
      <c r="R6" s="18" t="s">
        <v>42</v>
      </c>
      <c r="S6" s="24"/>
      <c r="T6" s="24"/>
      <c r="U6" s="18" t="s">
        <v>41</v>
      </c>
      <c r="V6" s="18" t="s">
        <v>42</v>
      </c>
      <c r="W6" s="24"/>
      <c r="X6" s="24"/>
      <c r="Y6" s="18" t="s">
        <v>41</v>
      </c>
      <c r="Z6" s="18" t="s">
        <v>42</v>
      </c>
      <c r="AA6" s="24"/>
      <c r="AB6" s="24"/>
      <c r="AC6" s="18" t="s">
        <v>41</v>
      </c>
      <c r="AD6" s="18" t="s">
        <v>42</v>
      </c>
      <c r="AE6" s="24"/>
      <c r="AF6" s="24"/>
      <c r="AG6" s="18" t="s">
        <v>41</v>
      </c>
      <c r="AH6" s="18" t="s">
        <v>42</v>
      </c>
      <c r="AI6" s="24"/>
      <c r="AJ6" s="24"/>
      <c r="AK6" s="18" t="s">
        <v>41</v>
      </c>
      <c r="AL6" s="18" t="s">
        <v>42</v>
      </c>
      <c r="AM6" s="24"/>
      <c r="AN6" s="24"/>
      <c r="AO6" s="18" t="s">
        <v>41</v>
      </c>
      <c r="AP6" s="18" t="s">
        <v>42</v>
      </c>
      <c r="AQ6" s="24"/>
      <c r="AR6" s="24"/>
      <c r="AS6" s="18" t="s">
        <v>41</v>
      </c>
      <c r="AT6" s="18" t="s">
        <v>42</v>
      </c>
      <c r="AU6" s="24"/>
      <c r="AV6" s="24"/>
      <c r="AW6" s="18" t="s">
        <v>41</v>
      </c>
      <c r="AX6" s="18" t="s">
        <v>42</v>
      </c>
      <c r="AY6" s="24"/>
      <c r="AZ6" s="24"/>
      <c r="BA6" s="18" t="s">
        <v>41</v>
      </c>
      <c r="BB6" s="18" t="s">
        <v>42</v>
      </c>
      <c r="BC6" s="24"/>
      <c r="BD6" s="24"/>
      <c r="BE6" s="18" t="s">
        <v>41</v>
      </c>
      <c r="BF6" s="18" t="s">
        <v>42</v>
      </c>
      <c r="BG6" s="24"/>
      <c r="BH6" s="24"/>
      <c r="BI6" s="18" t="s">
        <v>41</v>
      </c>
      <c r="BJ6" s="18" t="s">
        <v>42</v>
      </c>
      <c r="BK6" s="24"/>
      <c r="BL6" s="24"/>
      <c r="BM6" s="18" t="s">
        <v>41</v>
      </c>
      <c r="BN6" s="18" t="s">
        <v>42</v>
      </c>
      <c r="BO6" s="24"/>
      <c r="BP6" s="24"/>
      <c r="BQ6" s="18" t="s">
        <v>41</v>
      </c>
      <c r="BR6" s="18" t="s">
        <v>42</v>
      </c>
      <c r="BS6" s="24"/>
      <c r="BT6" s="24"/>
      <c r="BU6" s="18" t="s">
        <v>41</v>
      </c>
      <c r="BV6" s="18" t="s">
        <v>42</v>
      </c>
      <c r="BW6" s="24"/>
      <c r="BX6" s="24"/>
      <c r="BY6" s="18" t="s">
        <v>41</v>
      </c>
      <c r="BZ6" s="18" t="s">
        <v>42</v>
      </c>
    </row>
    <row r="7" spans="1:78" s="17" customFormat="1" ht="15.75" thickBo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  <c r="AI7" s="19">
        <v>35</v>
      </c>
      <c r="AJ7" s="19">
        <v>36</v>
      </c>
      <c r="AK7" s="19">
        <v>37</v>
      </c>
      <c r="AL7" s="19">
        <v>38</v>
      </c>
      <c r="AM7" s="19">
        <v>39</v>
      </c>
      <c r="AN7" s="19">
        <v>40</v>
      </c>
      <c r="AO7" s="19">
        <v>41</v>
      </c>
      <c r="AP7" s="19">
        <v>42</v>
      </c>
      <c r="AQ7" s="19">
        <v>43</v>
      </c>
      <c r="AR7" s="19">
        <v>44</v>
      </c>
      <c r="AS7" s="19">
        <v>45</v>
      </c>
      <c r="AT7" s="19">
        <v>46</v>
      </c>
      <c r="AU7" s="19">
        <v>47</v>
      </c>
      <c r="AV7" s="19">
        <v>48</v>
      </c>
      <c r="AW7" s="19">
        <v>49</v>
      </c>
      <c r="AX7" s="19">
        <v>50</v>
      </c>
      <c r="AY7" s="19">
        <v>51</v>
      </c>
      <c r="AZ7" s="19">
        <v>52</v>
      </c>
      <c r="BA7" s="19">
        <v>53</v>
      </c>
      <c r="BB7" s="19">
        <v>54</v>
      </c>
      <c r="BC7" s="19">
        <v>55</v>
      </c>
      <c r="BD7" s="19">
        <v>56</v>
      </c>
      <c r="BE7" s="19">
        <v>57</v>
      </c>
      <c r="BF7" s="19">
        <v>58</v>
      </c>
      <c r="BG7" s="19">
        <v>59</v>
      </c>
      <c r="BH7" s="19">
        <v>60</v>
      </c>
      <c r="BI7" s="19">
        <v>61</v>
      </c>
      <c r="BJ7" s="19">
        <v>62</v>
      </c>
      <c r="BK7" s="19">
        <v>63</v>
      </c>
      <c r="BL7" s="19">
        <v>64</v>
      </c>
      <c r="BM7" s="19">
        <v>65</v>
      </c>
      <c r="BN7" s="19">
        <v>66</v>
      </c>
      <c r="BO7" s="19">
        <v>67</v>
      </c>
      <c r="BP7" s="19">
        <v>68</v>
      </c>
      <c r="BQ7" s="19">
        <v>69</v>
      </c>
      <c r="BR7" s="19">
        <v>70</v>
      </c>
      <c r="BS7" s="19">
        <v>71</v>
      </c>
      <c r="BT7" s="19">
        <v>72</v>
      </c>
      <c r="BU7" s="19">
        <v>73</v>
      </c>
      <c r="BV7" s="19">
        <v>74</v>
      </c>
      <c r="BW7" s="19">
        <v>75</v>
      </c>
      <c r="BX7" s="19">
        <v>76</v>
      </c>
      <c r="BY7" s="19">
        <v>77</v>
      </c>
      <c r="BZ7" s="19">
        <v>78</v>
      </c>
    </row>
    <row r="8" spans="1:78" x14ac:dyDescent="0.25">
      <c r="A8" s="10">
        <v>1</v>
      </c>
      <c r="B8" s="11" t="s">
        <v>29</v>
      </c>
      <c r="C8" s="14">
        <f>G8+K8+O8+S8+W8+AA8+AE8+AI8+AM8+AQ8+AU8+AY8+BC8+BG8+BK8+BO8+BS8+BW8</f>
        <v>668</v>
      </c>
      <c r="D8" s="14">
        <f>H8+L8+P8+T8+X8+AB8+AF8+AJ8+AN8+AR8+AV8+AZ8+BD8+BH8+BL8+BP8+BT8+BX8</f>
        <v>5414072.5800000001</v>
      </c>
      <c r="E8" s="14">
        <f>I8+M8+Q8+U8+Y8+AC8+AG8+AK8+AO8+AS8+AW8+BA8+BE8+BI8+BM8+BQ8+BU8+BY8</f>
        <v>214</v>
      </c>
      <c r="F8" s="14">
        <f>J8+N8+R8+V8+Z8+AD8+AH8+AL8+AP8+AT8+AX8+BB8+BF8+BJ8+BN8+BR8+BV8+BZ8</f>
        <v>1965773.4999999998</v>
      </c>
      <c r="G8" s="10">
        <v>394</v>
      </c>
      <c r="H8" s="10">
        <v>1243711.6000000001</v>
      </c>
      <c r="I8" s="10">
        <v>132</v>
      </c>
      <c r="J8" s="10">
        <v>251088.05000000002</v>
      </c>
      <c r="K8" s="10">
        <v>125</v>
      </c>
      <c r="L8" s="10">
        <v>215589.88999999998</v>
      </c>
      <c r="M8" s="10">
        <v>39</v>
      </c>
      <c r="N8" s="10">
        <v>110661.32</v>
      </c>
      <c r="O8" s="10">
        <v>58</v>
      </c>
      <c r="P8" s="10">
        <v>84616.62</v>
      </c>
      <c r="Q8" s="10">
        <v>21</v>
      </c>
      <c r="R8" s="10">
        <v>52147.09</v>
      </c>
      <c r="S8" s="10">
        <v>7</v>
      </c>
      <c r="T8" s="10">
        <v>86355</v>
      </c>
      <c r="U8" s="10">
        <v>3</v>
      </c>
      <c r="V8" s="10">
        <v>2655</v>
      </c>
      <c r="W8" s="10">
        <v>13</v>
      </c>
      <c r="X8" s="10">
        <v>1544131</v>
      </c>
      <c r="Y8" s="10">
        <v>0</v>
      </c>
      <c r="Z8" s="10">
        <v>0</v>
      </c>
      <c r="AA8" s="10">
        <v>2</v>
      </c>
      <c r="AB8" s="10">
        <v>21396.39</v>
      </c>
      <c r="AC8" s="10">
        <v>1</v>
      </c>
      <c r="AD8" s="10">
        <v>888.44</v>
      </c>
      <c r="AE8" s="10">
        <v>15</v>
      </c>
      <c r="AF8" s="10">
        <v>1656897</v>
      </c>
      <c r="AG8" s="10">
        <v>5</v>
      </c>
      <c r="AH8" s="10">
        <v>1414600</v>
      </c>
      <c r="AI8" s="10">
        <v>1</v>
      </c>
      <c r="AJ8" s="10">
        <v>11900</v>
      </c>
      <c r="AK8" s="10">
        <v>0</v>
      </c>
      <c r="AL8" s="10">
        <v>0</v>
      </c>
      <c r="AM8" s="10">
        <v>1</v>
      </c>
      <c r="AN8" s="10">
        <v>2000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22</v>
      </c>
      <c r="BL8" s="10">
        <v>261659.2</v>
      </c>
      <c r="BM8" s="10">
        <v>8</v>
      </c>
      <c r="BN8" s="10">
        <v>15425</v>
      </c>
      <c r="BO8" s="10">
        <v>6</v>
      </c>
      <c r="BP8" s="10">
        <v>26762.880000000001</v>
      </c>
      <c r="BQ8" s="10">
        <v>2</v>
      </c>
      <c r="BR8" s="10">
        <v>93214.399999999994</v>
      </c>
      <c r="BS8" s="10">
        <v>16</v>
      </c>
      <c r="BT8" s="10">
        <v>226133.37000000002</v>
      </c>
      <c r="BU8" s="10">
        <v>1</v>
      </c>
      <c r="BV8" s="10">
        <v>1500</v>
      </c>
      <c r="BW8" s="10">
        <v>8</v>
      </c>
      <c r="BX8" s="10">
        <v>32919.630000000005</v>
      </c>
      <c r="BY8" s="10">
        <v>2</v>
      </c>
      <c r="BZ8" s="10">
        <v>23594.2</v>
      </c>
    </row>
    <row r="9" spans="1:78" x14ac:dyDescent="0.25">
      <c r="A9" s="10">
        <v>2</v>
      </c>
      <c r="B9" s="11" t="s">
        <v>30</v>
      </c>
      <c r="C9" s="14">
        <f t="shared" ref="C9:F16" si="0">G9+K9+O9+S9+W9+AA9+AE9+AI9+AM9+AQ9+AU9+AY9+BC9+BG9+BK9+BO9+BS9+BW9</f>
        <v>809</v>
      </c>
      <c r="D9" s="14">
        <f t="shared" si="0"/>
        <v>7832701.0599999996</v>
      </c>
      <c r="E9" s="14">
        <f t="shared" si="0"/>
        <v>227</v>
      </c>
      <c r="F9" s="14">
        <f t="shared" si="0"/>
        <v>2949931.21</v>
      </c>
      <c r="G9" s="10">
        <v>185</v>
      </c>
      <c r="H9" s="10">
        <v>1633344.38</v>
      </c>
      <c r="I9" s="10">
        <v>61</v>
      </c>
      <c r="J9" s="10">
        <v>319725.07999999996</v>
      </c>
      <c r="K9" s="10">
        <v>333</v>
      </c>
      <c r="L9" s="10">
        <v>1987380.6099999999</v>
      </c>
      <c r="M9" s="10">
        <v>17</v>
      </c>
      <c r="N9" s="10">
        <v>70979.14</v>
      </c>
      <c r="O9" s="10">
        <v>161</v>
      </c>
      <c r="P9" s="10">
        <v>608357.93999999994</v>
      </c>
      <c r="Q9" s="10">
        <v>72</v>
      </c>
      <c r="R9" s="10">
        <v>218113.32</v>
      </c>
      <c r="S9" s="10">
        <v>8</v>
      </c>
      <c r="T9" s="10">
        <v>150048</v>
      </c>
      <c r="U9" s="10">
        <v>2</v>
      </c>
      <c r="V9" s="10">
        <v>62200</v>
      </c>
      <c r="W9" s="10">
        <v>7</v>
      </c>
      <c r="X9" s="10">
        <v>189065.93</v>
      </c>
      <c r="Y9" s="10">
        <v>0</v>
      </c>
      <c r="Z9" s="10">
        <v>0</v>
      </c>
      <c r="AA9" s="10">
        <v>1</v>
      </c>
      <c r="AB9" s="10">
        <v>60000</v>
      </c>
      <c r="AC9" s="10">
        <v>0</v>
      </c>
      <c r="AD9" s="10">
        <v>0</v>
      </c>
      <c r="AE9" s="10">
        <v>32</v>
      </c>
      <c r="AF9" s="10">
        <v>482103.03</v>
      </c>
      <c r="AG9" s="10">
        <v>2</v>
      </c>
      <c r="AH9" s="10">
        <v>7462</v>
      </c>
      <c r="AI9" s="10">
        <v>3</v>
      </c>
      <c r="AJ9" s="10">
        <v>15500</v>
      </c>
      <c r="AK9" s="10">
        <v>1</v>
      </c>
      <c r="AL9" s="10">
        <v>2500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3</v>
      </c>
      <c r="BD9" s="10">
        <v>348000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2</v>
      </c>
      <c r="BL9" s="10">
        <v>1000</v>
      </c>
      <c r="BM9" s="10">
        <v>2</v>
      </c>
      <c r="BN9" s="10">
        <v>1000</v>
      </c>
      <c r="BO9" s="10">
        <v>19</v>
      </c>
      <c r="BP9" s="10">
        <v>7505</v>
      </c>
      <c r="BQ9" s="10">
        <v>18</v>
      </c>
      <c r="BR9" s="10">
        <v>7005</v>
      </c>
      <c r="BS9" s="10">
        <v>53</v>
      </c>
      <c r="BT9" s="10">
        <v>2260510.67</v>
      </c>
      <c r="BU9" s="10">
        <v>51</v>
      </c>
      <c r="BV9" s="10">
        <v>2258510.67</v>
      </c>
      <c r="BW9" s="10">
        <v>2</v>
      </c>
      <c r="BX9" s="10">
        <v>89885.5</v>
      </c>
      <c r="BY9" s="10">
        <v>1</v>
      </c>
      <c r="BZ9" s="10">
        <v>2436</v>
      </c>
    </row>
    <row r="10" spans="1:78" x14ac:dyDescent="0.25">
      <c r="A10" s="10">
        <v>3</v>
      </c>
      <c r="B10" s="11" t="s">
        <v>31</v>
      </c>
      <c r="C10" s="14">
        <f t="shared" si="0"/>
        <v>506</v>
      </c>
      <c r="D10" s="14">
        <f t="shared" si="0"/>
        <v>926799.87999999989</v>
      </c>
      <c r="E10" s="14">
        <f t="shared" si="0"/>
        <v>219</v>
      </c>
      <c r="F10" s="14">
        <f t="shared" si="0"/>
        <v>376444.03</v>
      </c>
      <c r="G10" s="10">
        <v>419</v>
      </c>
      <c r="H10" s="10">
        <v>749161.71</v>
      </c>
      <c r="I10" s="10">
        <v>187</v>
      </c>
      <c r="J10" s="10">
        <v>331146</v>
      </c>
      <c r="K10" s="10">
        <v>13</v>
      </c>
      <c r="L10" s="10">
        <v>23914</v>
      </c>
      <c r="M10" s="10">
        <v>7</v>
      </c>
      <c r="N10" s="10">
        <v>11514</v>
      </c>
      <c r="O10" s="10">
        <v>53</v>
      </c>
      <c r="P10" s="10">
        <v>69102.679999999993</v>
      </c>
      <c r="Q10" s="10">
        <v>20</v>
      </c>
      <c r="R10" s="10">
        <v>21610</v>
      </c>
      <c r="S10" s="10">
        <v>2</v>
      </c>
      <c r="T10" s="10">
        <v>4000</v>
      </c>
      <c r="U10" s="10">
        <v>0</v>
      </c>
      <c r="V10" s="10">
        <v>0</v>
      </c>
      <c r="W10" s="10">
        <v>3</v>
      </c>
      <c r="X10" s="10">
        <v>26368.75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6</v>
      </c>
      <c r="AF10" s="10">
        <v>40378.75</v>
      </c>
      <c r="AG10" s="10">
        <v>2</v>
      </c>
      <c r="AH10" s="10">
        <v>7000</v>
      </c>
      <c r="AI10" s="10">
        <v>2</v>
      </c>
      <c r="AJ10" s="10">
        <v>3440.46</v>
      </c>
      <c r="AK10" s="10">
        <v>1</v>
      </c>
      <c r="AL10" s="10">
        <v>2240.5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4</v>
      </c>
      <c r="BL10" s="10">
        <v>3833.5299999999997</v>
      </c>
      <c r="BM10" s="10">
        <v>1</v>
      </c>
      <c r="BN10" s="10">
        <v>1333.53</v>
      </c>
      <c r="BO10" s="10">
        <v>2</v>
      </c>
      <c r="BP10" s="10">
        <v>3100</v>
      </c>
      <c r="BQ10" s="10">
        <v>1</v>
      </c>
      <c r="BR10" s="10">
        <v>1600</v>
      </c>
      <c r="BS10" s="10">
        <v>1</v>
      </c>
      <c r="BT10" s="10">
        <v>3500</v>
      </c>
      <c r="BU10" s="10">
        <v>0</v>
      </c>
      <c r="BV10" s="10">
        <v>0</v>
      </c>
      <c r="BW10" s="10">
        <v>1</v>
      </c>
      <c r="BX10" s="10">
        <v>0</v>
      </c>
      <c r="BY10" s="10">
        <v>0</v>
      </c>
      <c r="BZ10" s="10">
        <v>0</v>
      </c>
    </row>
    <row r="11" spans="1:78" x14ac:dyDescent="0.25">
      <c r="A11" s="10">
        <v>4</v>
      </c>
      <c r="B11" s="11" t="s">
        <v>32</v>
      </c>
      <c r="C11" s="14">
        <f t="shared" si="0"/>
        <v>225</v>
      </c>
      <c r="D11" s="14">
        <f t="shared" si="0"/>
        <v>842124.05</v>
      </c>
      <c r="E11" s="14">
        <f t="shared" si="0"/>
        <v>0</v>
      </c>
      <c r="F11" s="14">
        <f t="shared" si="0"/>
        <v>0</v>
      </c>
      <c r="G11" s="10">
        <v>43</v>
      </c>
      <c r="H11" s="10">
        <v>154848.06</v>
      </c>
      <c r="I11" s="10">
        <v>0</v>
      </c>
      <c r="J11" s="10">
        <v>0</v>
      </c>
      <c r="K11" s="10">
        <v>145</v>
      </c>
      <c r="L11" s="10">
        <v>363868.15999999997</v>
      </c>
      <c r="M11" s="10">
        <v>0</v>
      </c>
      <c r="N11" s="10">
        <v>0</v>
      </c>
      <c r="O11" s="10">
        <v>22</v>
      </c>
      <c r="P11" s="10">
        <v>82907.55</v>
      </c>
      <c r="Q11" s="10">
        <v>0</v>
      </c>
      <c r="R11" s="10">
        <v>0</v>
      </c>
      <c r="S11" s="10">
        <v>2</v>
      </c>
      <c r="T11" s="10">
        <v>2000</v>
      </c>
      <c r="U11" s="10">
        <v>0</v>
      </c>
      <c r="V11" s="10">
        <v>0</v>
      </c>
      <c r="W11" s="10">
        <v>1</v>
      </c>
      <c r="X11" s="10">
        <v>15000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9</v>
      </c>
      <c r="AF11" s="10">
        <v>152205.4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2</v>
      </c>
      <c r="AN11" s="10">
        <v>1294.8800000000001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1</v>
      </c>
      <c r="BT11" s="10">
        <v>70000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</row>
    <row r="12" spans="1:78" x14ac:dyDescent="0.25">
      <c r="A12" s="10">
        <v>5</v>
      </c>
      <c r="B12" s="12" t="s">
        <v>33</v>
      </c>
      <c r="C12" s="14">
        <f t="shared" si="0"/>
        <v>661</v>
      </c>
      <c r="D12" s="14">
        <f t="shared" si="0"/>
        <v>2693104.23</v>
      </c>
      <c r="E12" s="14">
        <f t="shared" si="0"/>
        <v>489</v>
      </c>
      <c r="F12" s="14">
        <f t="shared" si="0"/>
        <v>1129091.77</v>
      </c>
      <c r="G12" s="10">
        <v>480</v>
      </c>
      <c r="H12" s="10">
        <v>1645397.99</v>
      </c>
      <c r="I12" s="10">
        <v>373</v>
      </c>
      <c r="J12" s="10">
        <v>458882.92</v>
      </c>
      <c r="K12" s="10">
        <v>87</v>
      </c>
      <c r="L12" s="10">
        <v>154565.65</v>
      </c>
      <c r="M12" s="10">
        <v>55</v>
      </c>
      <c r="N12" s="10">
        <v>96755.849999999991</v>
      </c>
      <c r="O12" s="10">
        <v>41</v>
      </c>
      <c r="P12" s="10">
        <v>42105.4</v>
      </c>
      <c r="Q12" s="10">
        <v>29</v>
      </c>
      <c r="R12" s="10">
        <v>29646</v>
      </c>
      <c r="S12" s="10">
        <v>0</v>
      </c>
      <c r="T12" s="10">
        <v>0</v>
      </c>
      <c r="U12" s="10">
        <v>0</v>
      </c>
      <c r="V12" s="10">
        <v>0</v>
      </c>
      <c r="W12" s="10">
        <v>7</v>
      </c>
      <c r="X12" s="10">
        <v>379600</v>
      </c>
      <c r="Y12" s="10">
        <v>5</v>
      </c>
      <c r="Z12" s="10">
        <v>362100</v>
      </c>
      <c r="AA12" s="10">
        <v>1</v>
      </c>
      <c r="AB12" s="10">
        <v>2500</v>
      </c>
      <c r="AC12" s="10">
        <v>1</v>
      </c>
      <c r="AD12" s="10">
        <v>2500</v>
      </c>
      <c r="AE12" s="10">
        <v>28</v>
      </c>
      <c r="AF12" s="10">
        <v>218722</v>
      </c>
      <c r="AG12" s="10">
        <v>17</v>
      </c>
      <c r="AH12" s="10">
        <v>121570</v>
      </c>
      <c r="AI12" s="10">
        <v>6</v>
      </c>
      <c r="AJ12" s="10">
        <v>79438.19</v>
      </c>
      <c r="AK12" s="10">
        <v>2</v>
      </c>
      <c r="AL12" s="10">
        <v>32737</v>
      </c>
      <c r="AM12" s="10">
        <v>1</v>
      </c>
      <c r="AN12" s="10">
        <v>0</v>
      </c>
      <c r="AO12" s="10">
        <v>1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4</v>
      </c>
      <c r="BL12" s="10">
        <v>3200</v>
      </c>
      <c r="BM12" s="10">
        <v>3</v>
      </c>
      <c r="BN12" s="10">
        <v>2500</v>
      </c>
      <c r="BO12" s="10">
        <v>2</v>
      </c>
      <c r="BP12" s="10">
        <v>104300</v>
      </c>
      <c r="BQ12" s="10">
        <v>1</v>
      </c>
      <c r="BR12" s="10">
        <v>4300</v>
      </c>
      <c r="BS12" s="10">
        <v>4</v>
      </c>
      <c r="BT12" s="10">
        <v>63275</v>
      </c>
      <c r="BU12" s="10">
        <v>2</v>
      </c>
      <c r="BV12" s="10">
        <v>18100</v>
      </c>
      <c r="BW12" s="10">
        <v>0</v>
      </c>
      <c r="BX12" s="10">
        <v>0</v>
      </c>
      <c r="BY12" s="10">
        <v>0</v>
      </c>
      <c r="BZ12" s="10">
        <v>0</v>
      </c>
    </row>
    <row r="13" spans="1:78" x14ac:dyDescent="0.25">
      <c r="A13" s="10">
        <v>6</v>
      </c>
      <c r="B13" s="12" t="s">
        <v>34</v>
      </c>
      <c r="C13" s="14">
        <f t="shared" si="0"/>
        <v>473</v>
      </c>
      <c r="D13" s="14">
        <f t="shared" si="0"/>
        <v>2837207.7199999997</v>
      </c>
      <c r="E13" s="14">
        <f t="shared" si="0"/>
        <v>209</v>
      </c>
      <c r="F13" s="14">
        <f t="shared" si="0"/>
        <v>402718.30000000005</v>
      </c>
      <c r="G13" s="10">
        <v>294</v>
      </c>
      <c r="H13" s="10">
        <v>470738.55</v>
      </c>
      <c r="I13" s="10">
        <v>148</v>
      </c>
      <c r="J13" s="10">
        <v>268261.78000000003</v>
      </c>
      <c r="K13" s="10">
        <v>64</v>
      </c>
      <c r="L13" s="10">
        <v>120694.81</v>
      </c>
      <c r="M13" s="10">
        <v>31</v>
      </c>
      <c r="N13" s="10">
        <v>46744.17</v>
      </c>
      <c r="O13" s="10">
        <v>56</v>
      </c>
      <c r="P13" s="10">
        <v>63369.35</v>
      </c>
      <c r="Q13" s="10">
        <v>11</v>
      </c>
      <c r="R13" s="10">
        <v>11102.33</v>
      </c>
      <c r="S13" s="10">
        <v>10</v>
      </c>
      <c r="T13" s="10">
        <v>18610.400000000001</v>
      </c>
      <c r="U13" s="10">
        <v>0</v>
      </c>
      <c r="V13" s="10">
        <v>0</v>
      </c>
      <c r="W13" s="10">
        <v>3</v>
      </c>
      <c r="X13" s="10">
        <v>1408194.67</v>
      </c>
      <c r="Y13" s="10">
        <v>2</v>
      </c>
      <c r="Z13" s="10">
        <v>25230</v>
      </c>
      <c r="AA13" s="10">
        <v>1</v>
      </c>
      <c r="AB13" s="10">
        <v>2066.67</v>
      </c>
      <c r="AC13" s="10">
        <v>0</v>
      </c>
      <c r="AD13" s="10">
        <v>0</v>
      </c>
      <c r="AE13" s="10">
        <v>20</v>
      </c>
      <c r="AF13" s="10">
        <v>679858.3</v>
      </c>
      <c r="AG13" s="10">
        <v>3</v>
      </c>
      <c r="AH13" s="10">
        <v>5786</v>
      </c>
      <c r="AI13" s="10">
        <v>2</v>
      </c>
      <c r="AJ13" s="10">
        <v>41000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3</v>
      </c>
      <c r="BD13" s="10">
        <v>2450</v>
      </c>
      <c r="BE13" s="10">
        <v>1</v>
      </c>
      <c r="BF13" s="10">
        <v>700</v>
      </c>
      <c r="BG13" s="10">
        <v>0</v>
      </c>
      <c r="BH13" s="10">
        <v>0</v>
      </c>
      <c r="BI13" s="10">
        <v>0</v>
      </c>
      <c r="BJ13" s="10">
        <v>0</v>
      </c>
      <c r="BK13" s="10">
        <v>11</v>
      </c>
      <c r="BL13" s="10">
        <v>14453.3</v>
      </c>
      <c r="BM13" s="10">
        <v>4</v>
      </c>
      <c r="BN13" s="10">
        <v>5805</v>
      </c>
      <c r="BO13" s="10">
        <v>9</v>
      </c>
      <c r="BP13" s="10">
        <v>15771.67</v>
      </c>
      <c r="BQ13" s="10">
        <v>9</v>
      </c>
      <c r="BR13" s="10">
        <v>39089.020000000004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</row>
    <row r="14" spans="1:78" x14ac:dyDescent="0.25">
      <c r="A14" s="10">
        <v>7</v>
      </c>
      <c r="B14" s="12" t="s">
        <v>35</v>
      </c>
      <c r="C14" s="14">
        <f t="shared" si="0"/>
        <v>165</v>
      </c>
      <c r="D14" s="14">
        <f t="shared" si="0"/>
        <v>225761.01</v>
      </c>
      <c r="E14" s="14">
        <f t="shared" si="0"/>
        <v>98</v>
      </c>
      <c r="F14" s="14">
        <f t="shared" si="0"/>
        <v>97936.39</v>
      </c>
      <c r="G14" s="10">
        <v>133</v>
      </c>
      <c r="H14" s="10">
        <v>182453.01</v>
      </c>
      <c r="I14" s="10">
        <v>88</v>
      </c>
      <c r="J14" s="10">
        <v>79862.880000000005</v>
      </c>
      <c r="K14" s="10">
        <v>8</v>
      </c>
      <c r="L14" s="10">
        <v>13680</v>
      </c>
      <c r="M14" s="10">
        <v>5</v>
      </c>
      <c r="N14" s="10">
        <v>9943.51</v>
      </c>
      <c r="O14" s="10">
        <v>14</v>
      </c>
      <c r="P14" s="10">
        <v>9073</v>
      </c>
      <c r="Q14" s="10">
        <v>2</v>
      </c>
      <c r="R14" s="10">
        <v>2000</v>
      </c>
      <c r="S14" s="10">
        <v>2</v>
      </c>
      <c r="T14" s="10">
        <v>2315</v>
      </c>
      <c r="U14" s="10">
        <v>0</v>
      </c>
      <c r="V14" s="10">
        <v>0</v>
      </c>
      <c r="W14" s="10">
        <v>1</v>
      </c>
      <c r="X14" s="10">
        <v>9000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1</v>
      </c>
      <c r="AF14" s="10">
        <v>3000</v>
      </c>
      <c r="AG14" s="10">
        <v>2</v>
      </c>
      <c r="AH14" s="10">
        <v>4500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6</v>
      </c>
      <c r="BL14" s="10">
        <v>6240</v>
      </c>
      <c r="BM14" s="10">
        <v>1</v>
      </c>
      <c r="BN14" s="10">
        <v>1630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</row>
    <row r="15" spans="1:78" x14ac:dyDescent="0.25">
      <c r="A15" s="10">
        <v>8</v>
      </c>
      <c r="B15" s="12" t="s">
        <v>36</v>
      </c>
      <c r="C15" s="14">
        <f t="shared" si="0"/>
        <v>193</v>
      </c>
      <c r="D15" s="14">
        <f t="shared" si="0"/>
        <v>240225.48</v>
      </c>
      <c r="E15" s="14">
        <f t="shared" si="0"/>
        <v>95</v>
      </c>
      <c r="F15" s="14">
        <f t="shared" si="0"/>
        <v>242654</v>
      </c>
      <c r="G15" s="10">
        <v>152</v>
      </c>
      <c r="H15" s="10">
        <v>170474.48</v>
      </c>
      <c r="I15" s="10">
        <v>69</v>
      </c>
      <c r="J15" s="10">
        <v>192195</v>
      </c>
      <c r="K15" s="10">
        <v>16</v>
      </c>
      <c r="L15" s="10">
        <v>23459</v>
      </c>
      <c r="M15" s="10">
        <v>11</v>
      </c>
      <c r="N15" s="10">
        <v>18368</v>
      </c>
      <c r="O15" s="10">
        <v>6</v>
      </c>
      <c r="P15" s="10">
        <v>7450</v>
      </c>
      <c r="Q15" s="10">
        <v>4</v>
      </c>
      <c r="R15" s="10">
        <v>8350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700</v>
      </c>
      <c r="Y15" s="10">
        <v>0</v>
      </c>
      <c r="Z15" s="10">
        <v>0</v>
      </c>
      <c r="AA15" s="10">
        <v>1</v>
      </c>
      <c r="AB15" s="10">
        <v>400</v>
      </c>
      <c r="AC15" s="10">
        <v>0</v>
      </c>
      <c r="AD15" s="10">
        <v>0</v>
      </c>
      <c r="AE15" s="10">
        <v>3</v>
      </c>
      <c r="AF15" s="10">
        <v>12501</v>
      </c>
      <c r="AG15" s="10">
        <v>2</v>
      </c>
      <c r="AH15" s="10">
        <v>3501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13</v>
      </c>
      <c r="BL15" s="10">
        <v>24341</v>
      </c>
      <c r="BM15" s="10">
        <v>9</v>
      </c>
      <c r="BN15" s="10">
        <v>20240</v>
      </c>
      <c r="BO15" s="10">
        <v>1</v>
      </c>
      <c r="BP15" s="10">
        <v>900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</row>
    <row r="16" spans="1:78" x14ac:dyDescent="0.25">
      <c r="A16" s="10">
        <v>9</v>
      </c>
      <c r="B16" s="13" t="s">
        <v>37</v>
      </c>
      <c r="C16" s="14">
        <f t="shared" si="0"/>
        <v>222</v>
      </c>
      <c r="D16" s="14">
        <f t="shared" si="0"/>
        <v>368097.91000000003</v>
      </c>
      <c r="E16" s="14">
        <f t="shared" si="0"/>
        <v>135</v>
      </c>
      <c r="F16" s="14">
        <f t="shared" si="0"/>
        <v>225150.28999999998</v>
      </c>
      <c r="G16" s="10">
        <v>161</v>
      </c>
      <c r="H16" s="10">
        <v>243824.72</v>
      </c>
      <c r="I16" s="10">
        <v>99</v>
      </c>
      <c r="J16" s="10">
        <v>149912.46</v>
      </c>
      <c r="K16" s="10">
        <v>19</v>
      </c>
      <c r="L16" s="10">
        <v>27943.360000000001</v>
      </c>
      <c r="M16" s="10">
        <v>11</v>
      </c>
      <c r="N16" s="10">
        <v>14640</v>
      </c>
      <c r="O16" s="10">
        <v>26</v>
      </c>
      <c r="P16" s="10">
        <v>30100</v>
      </c>
      <c r="Q16" s="10">
        <v>17</v>
      </c>
      <c r="R16" s="10">
        <v>21968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9</v>
      </c>
      <c r="AF16" s="10">
        <v>44329.83</v>
      </c>
      <c r="AG16" s="10">
        <v>5</v>
      </c>
      <c r="AH16" s="10">
        <v>25629.83</v>
      </c>
      <c r="AI16" s="10">
        <v>4</v>
      </c>
      <c r="AJ16" s="10">
        <v>8000</v>
      </c>
      <c r="AK16" s="10">
        <v>2</v>
      </c>
      <c r="AL16" s="10">
        <v>4000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1</v>
      </c>
      <c r="BL16" s="10">
        <v>9000</v>
      </c>
      <c r="BM16" s="10">
        <v>1</v>
      </c>
      <c r="BN16" s="10">
        <v>9000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2</v>
      </c>
      <c r="BX16" s="10">
        <v>4900</v>
      </c>
      <c r="BY16" s="10">
        <v>0</v>
      </c>
      <c r="BZ16" s="10">
        <v>0</v>
      </c>
    </row>
    <row r="17" spans="1:78" x14ac:dyDescent="0.25">
      <c r="A17" s="14" t="s">
        <v>0</v>
      </c>
      <c r="B17" s="14" t="s">
        <v>38</v>
      </c>
      <c r="C17" s="14">
        <f>C8+C9+C10+C11+C12+C13+C14+C15+C16</f>
        <v>3922</v>
      </c>
      <c r="D17" s="14">
        <f t="shared" ref="D17:BO17" si="1">D8+D9+D10+D11+D12+D13+D14+D15+D16</f>
        <v>21380093.920000002</v>
      </c>
      <c r="E17" s="14">
        <f t="shared" si="1"/>
        <v>1686</v>
      </c>
      <c r="F17" s="14">
        <f t="shared" si="1"/>
        <v>7389699.4899999993</v>
      </c>
      <c r="G17" s="14">
        <f>G8+G9+G10+G11+G12+G13+G14+G15+G16</f>
        <v>2261</v>
      </c>
      <c r="H17" s="14">
        <f t="shared" si="1"/>
        <v>6493954.5</v>
      </c>
      <c r="I17" s="14">
        <f t="shared" si="1"/>
        <v>1157</v>
      </c>
      <c r="J17" s="14">
        <f t="shared" si="1"/>
        <v>2051074.17</v>
      </c>
      <c r="K17" s="14">
        <f t="shared" si="1"/>
        <v>810</v>
      </c>
      <c r="L17" s="14">
        <f t="shared" si="1"/>
        <v>2931095.48</v>
      </c>
      <c r="M17" s="14">
        <f t="shared" si="1"/>
        <v>176</v>
      </c>
      <c r="N17" s="14">
        <f t="shared" si="1"/>
        <v>379605.99</v>
      </c>
      <c r="O17" s="14">
        <f t="shared" si="1"/>
        <v>437</v>
      </c>
      <c r="P17" s="14">
        <f t="shared" si="1"/>
        <v>997082.54</v>
      </c>
      <c r="Q17" s="14">
        <f t="shared" si="1"/>
        <v>176</v>
      </c>
      <c r="R17" s="14">
        <f t="shared" si="1"/>
        <v>364936.74000000005</v>
      </c>
      <c r="S17" s="14">
        <f t="shared" si="1"/>
        <v>31</v>
      </c>
      <c r="T17" s="14">
        <f t="shared" si="1"/>
        <v>263328.40000000002</v>
      </c>
      <c r="U17" s="14">
        <f t="shared" si="1"/>
        <v>5</v>
      </c>
      <c r="V17" s="14">
        <f t="shared" si="1"/>
        <v>64855</v>
      </c>
      <c r="W17" s="14">
        <f t="shared" si="1"/>
        <v>36</v>
      </c>
      <c r="X17" s="14">
        <f t="shared" si="1"/>
        <v>3572060.3499999996</v>
      </c>
      <c r="Y17" s="14">
        <f t="shared" si="1"/>
        <v>7</v>
      </c>
      <c r="Z17" s="14">
        <f t="shared" si="1"/>
        <v>387330</v>
      </c>
      <c r="AA17" s="14">
        <f t="shared" si="1"/>
        <v>6</v>
      </c>
      <c r="AB17" s="14">
        <f t="shared" si="1"/>
        <v>86363.06</v>
      </c>
      <c r="AC17" s="14">
        <f t="shared" si="1"/>
        <v>2</v>
      </c>
      <c r="AD17" s="14">
        <f t="shared" si="1"/>
        <v>3388.44</v>
      </c>
      <c r="AE17" s="14">
        <f t="shared" si="1"/>
        <v>123</v>
      </c>
      <c r="AF17" s="14">
        <f t="shared" si="1"/>
        <v>3289995.3100000005</v>
      </c>
      <c r="AG17" s="14">
        <f t="shared" si="1"/>
        <v>38</v>
      </c>
      <c r="AH17" s="14">
        <f t="shared" si="1"/>
        <v>1590048.83</v>
      </c>
      <c r="AI17" s="14">
        <f t="shared" si="1"/>
        <v>18</v>
      </c>
      <c r="AJ17" s="14">
        <f t="shared" si="1"/>
        <v>159278.65</v>
      </c>
      <c r="AK17" s="14">
        <f t="shared" si="1"/>
        <v>6</v>
      </c>
      <c r="AL17" s="14">
        <f t="shared" si="1"/>
        <v>41477.5</v>
      </c>
      <c r="AM17" s="14">
        <f t="shared" si="1"/>
        <v>4</v>
      </c>
      <c r="AN17" s="14">
        <f t="shared" si="1"/>
        <v>3294.88</v>
      </c>
      <c r="AO17" s="14">
        <f t="shared" si="1"/>
        <v>1</v>
      </c>
      <c r="AP17" s="14">
        <f t="shared" si="1"/>
        <v>0</v>
      </c>
      <c r="AQ17" s="14">
        <f t="shared" si="1"/>
        <v>0</v>
      </c>
      <c r="AR17" s="14">
        <f t="shared" si="1"/>
        <v>0</v>
      </c>
      <c r="AS17" s="14">
        <f t="shared" si="1"/>
        <v>0</v>
      </c>
      <c r="AT17" s="14">
        <f t="shared" si="1"/>
        <v>0</v>
      </c>
      <c r="AU17" s="14">
        <f t="shared" si="1"/>
        <v>0</v>
      </c>
      <c r="AV17" s="14">
        <f t="shared" si="1"/>
        <v>0</v>
      </c>
      <c r="AW17" s="14">
        <f t="shared" si="1"/>
        <v>0</v>
      </c>
      <c r="AX17" s="14">
        <f t="shared" si="1"/>
        <v>0</v>
      </c>
      <c r="AY17" s="14">
        <f t="shared" si="1"/>
        <v>0</v>
      </c>
      <c r="AZ17" s="14">
        <f t="shared" si="1"/>
        <v>0</v>
      </c>
      <c r="BA17" s="14">
        <f t="shared" si="1"/>
        <v>0</v>
      </c>
      <c r="BB17" s="14">
        <f t="shared" si="1"/>
        <v>0</v>
      </c>
      <c r="BC17" s="14">
        <f t="shared" si="1"/>
        <v>6</v>
      </c>
      <c r="BD17" s="14">
        <f t="shared" si="1"/>
        <v>350450</v>
      </c>
      <c r="BE17" s="14">
        <f t="shared" si="1"/>
        <v>1</v>
      </c>
      <c r="BF17" s="14">
        <f t="shared" si="1"/>
        <v>700</v>
      </c>
      <c r="BG17" s="14">
        <f t="shared" si="1"/>
        <v>0</v>
      </c>
      <c r="BH17" s="14">
        <f t="shared" si="1"/>
        <v>0</v>
      </c>
      <c r="BI17" s="14">
        <f t="shared" si="1"/>
        <v>0</v>
      </c>
      <c r="BJ17" s="14">
        <f t="shared" si="1"/>
        <v>0</v>
      </c>
      <c r="BK17" s="14">
        <f t="shared" si="1"/>
        <v>63</v>
      </c>
      <c r="BL17" s="14">
        <f t="shared" si="1"/>
        <v>323727.03000000003</v>
      </c>
      <c r="BM17" s="14">
        <f t="shared" si="1"/>
        <v>29</v>
      </c>
      <c r="BN17" s="14">
        <f t="shared" si="1"/>
        <v>56933.53</v>
      </c>
      <c r="BO17" s="14">
        <f t="shared" si="1"/>
        <v>39</v>
      </c>
      <c r="BP17" s="14">
        <f t="shared" ref="BP17:BZ17" si="2">BP8+BP9+BP10+BP11+BP12+BP13+BP14+BP15+BP16</f>
        <v>158339.55000000002</v>
      </c>
      <c r="BQ17" s="14">
        <f t="shared" si="2"/>
        <v>31</v>
      </c>
      <c r="BR17" s="14">
        <f t="shared" si="2"/>
        <v>145208.41999999998</v>
      </c>
      <c r="BS17" s="14">
        <f t="shared" si="2"/>
        <v>75</v>
      </c>
      <c r="BT17" s="14">
        <f t="shared" si="2"/>
        <v>2623419.04</v>
      </c>
      <c r="BU17" s="14">
        <f t="shared" si="2"/>
        <v>54</v>
      </c>
      <c r="BV17" s="14">
        <f t="shared" si="2"/>
        <v>2278110.67</v>
      </c>
      <c r="BW17" s="14">
        <f t="shared" si="2"/>
        <v>13</v>
      </c>
      <c r="BX17" s="14">
        <f t="shared" si="2"/>
        <v>127705.13</v>
      </c>
      <c r="BY17" s="14">
        <f t="shared" si="2"/>
        <v>3</v>
      </c>
      <c r="BZ17" s="14">
        <f t="shared" si="2"/>
        <v>26030.2</v>
      </c>
    </row>
    <row r="18" spans="1:78" x14ac:dyDescent="0.25">
      <c r="A18" s="36"/>
      <c r="B18" s="36"/>
      <c r="C18" s="36"/>
      <c r="D18" s="37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</row>
    <row r="19" spans="1:78" ht="16.5" thickBot="1" x14ac:dyDescent="0.3">
      <c r="A19" s="1"/>
      <c r="B19" s="9" t="s">
        <v>43</v>
      </c>
      <c r="C19" s="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78" s="17" customFormat="1" ht="16.5" thickBot="1" x14ac:dyDescent="0.25">
      <c r="A20" s="31" t="s">
        <v>3</v>
      </c>
      <c r="B20" s="31" t="s">
        <v>4</v>
      </c>
      <c r="C20" s="31" t="s">
        <v>5</v>
      </c>
      <c r="D20" s="31"/>
      <c r="E20" s="31"/>
      <c r="F20" s="31"/>
      <c r="G20" s="34" t="s">
        <v>6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1" t="s">
        <v>7</v>
      </c>
      <c r="X20" s="31"/>
      <c r="Y20" s="31"/>
      <c r="Z20" s="31"/>
      <c r="AA20" s="31"/>
      <c r="AB20" s="31"/>
      <c r="AC20" s="31"/>
      <c r="AD20" s="31"/>
      <c r="AE20" s="31" t="s">
        <v>8</v>
      </c>
      <c r="AF20" s="31"/>
      <c r="AG20" s="31"/>
      <c r="AH20" s="31"/>
      <c r="AI20" s="31"/>
      <c r="AJ20" s="31"/>
      <c r="AK20" s="31"/>
      <c r="AL20" s="31"/>
      <c r="AM20" s="35" t="s">
        <v>9</v>
      </c>
      <c r="AN20" s="35"/>
      <c r="AO20" s="35"/>
      <c r="AP20" s="35"/>
      <c r="AQ20" s="35"/>
      <c r="AR20" s="35"/>
      <c r="AS20" s="35"/>
      <c r="AT20" s="35"/>
      <c r="AU20" s="31" t="s">
        <v>10</v>
      </c>
      <c r="AV20" s="31"/>
      <c r="AW20" s="31"/>
      <c r="AX20" s="31"/>
      <c r="AY20" s="31"/>
      <c r="AZ20" s="31"/>
      <c r="BA20" s="31"/>
      <c r="BB20" s="31"/>
      <c r="BC20" s="31" t="s">
        <v>11</v>
      </c>
      <c r="BD20" s="31"/>
      <c r="BE20" s="31"/>
      <c r="BF20" s="31"/>
      <c r="BG20" s="31"/>
      <c r="BH20" s="31"/>
      <c r="BI20" s="31"/>
      <c r="BJ20" s="31"/>
      <c r="BK20" s="31" t="s">
        <v>12</v>
      </c>
      <c r="BL20" s="31"/>
      <c r="BM20" s="31"/>
      <c r="BN20" s="31"/>
      <c r="BO20" s="31"/>
      <c r="BP20" s="31"/>
      <c r="BQ20" s="31"/>
      <c r="BR20" s="31"/>
      <c r="BS20" s="31" t="s">
        <v>13</v>
      </c>
      <c r="BT20" s="31"/>
      <c r="BU20" s="31"/>
      <c r="BV20" s="31"/>
      <c r="BW20" s="31"/>
      <c r="BX20" s="31"/>
      <c r="BY20" s="31"/>
      <c r="BZ20" s="31"/>
    </row>
    <row r="21" spans="1:78" s="17" customFormat="1" ht="66.75" customHeight="1" thickBot="1" x14ac:dyDescent="0.25">
      <c r="A21" s="32"/>
      <c r="B21" s="32"/>
      <c r="C21" s="25" t="s">
        <v>25</v>
      </c>
      <c r="D21" s="25" t="s">
        <v>26</v>
      </c>
      <c r="E21" s="31" t="s">
        <v>39</v>
      </c>
      <c r="F21" s="31"/>
      <c r="G21" s="25" t="s">
        <v>14</v>
      </c>
      <c r="H21" s="25"/>
      <c r="I21" s="25"/>
      <c r="J21" s="25"/>
      <c r="K21" s="25" t="s">
        <v>15</v>
      </c>
      <c r="L21" s="25"/>
      <c r="M21" s="25"/>
      <c r="N21" s="25"/>
      <c r="O21" s="25" t="s">
        <v>40</v>
      </c>
      <c r="P21" s="25"/>
      <c r="Q21" s="25"/>
      <c r="R21" s="25"/>
      <c r="S21" s="25" t="s">
        <v>16</v>
      </c>
      <c r="T21" s="25"/>
      <c r="U21" s="25"/>
      <c r="V21" s="25"/>
      <c r="W21" s="25" t="s">
        <v>17</v>
      </c>
      <c r="X21" s="25"/>
      <c r="Y21" s="25"/>
      <c r="Z21" s="25"/>
      <c r="AA21" s="25" t="s">
        <v>18</v>
      </c>
      <c r="AB21" s="25"/>
      <c r="AC21" s="25"/>
      <c r="AD21" s="25"/>
      <c r="AE21" s="25" t="s">
        <v>19</v>
      </c>
      <c r="AF21" s="25"/>
      <c r="AG21" s="25"/>
      <c r="AH21" s="25"/>
      <c r="AI21" s="25" t="s">
        <v>18</v>
      </c>
      <c r="AJ21" s="25"/>
      <c r="AK21" s="25"/>
      <c r="AL21" s="25"/>
      <c r="AM21" s="25" t="s">
        <v>20</v>
      </c>
      <c r="AN21" s="25"/>
      <c r="AO21" s="25"/>
      <c r="AP21" s="25"/>
      <c r="AQ21" s="25" t="s">
        <v>18</v>
      </c>
      <c r="AR21" s="25"/>
      <c r="AS21" s="25"/>
      <c r="AT21" s="25"/>
      <c r="AU21" s="25" t="s">
        <v>21</v>
      </c>
      <c r="AV21" s="25"/>
      <c r="AW21" s="25"/>
      <c r="AX21" s="25"/>
      <c r="AY21" s="25" t="s">
        <v>18</v>
      </c>
      <c r="AZ21" s="25"/>
      <c r="BA21" s="25"/>
      <c r="BB21" s="25"/>
      <c r="BC21" s="25" t="s">
        <v>22</v>
      </c>
      <c r="BD21" s="25"/>
      <c r="BE21" s="25"/>
      <c r="BF21" s="25"/>
      <c r="BG21" s="25" t="s">
        <v>18</v>
      </c>
      <c r="BH21" s="25"/>
      <c r="BI21" s="25"/>
      <c r="BJ21" s="25"/>
      <c r="BK21" s="25" t="s">
        <v>23</v>
      </c>
      <c r="BL21" s="25"/>
      <c r="BM21" s="25"/>
      <c r="BN21" s="25"/>
      <c r="BO21" s="25" t="s">
        <v>18</v>
      </c>
      <c r="BP21" s="25"/>
      <c r="BQ21" s="25"/>
      <c r="BR21" s="25"/>
      <c r="BS21" s="25" t="s">
        <v>24</v>
      </c>
      <c r="BT21" s="25"/>
      <c r="BU21" s="25"/>
      <c r="BV21" s="25"/>
      <c r="BW21" s="25" t="s">
        <v>18</v>
      </c>
      <c r="BX21" s="25"/>
      <c r="BY21" s="25"/>
      <c r="BZ21" s="25"/>
    </row>
    <row r="22" spans="1:78" s="17" customFormat="1" ht="60.75" customHeight="1" thickBot="1" x14ac:dyDescent="0.25">
      <c r="A22" s="32"/>
      <c r="B22" s="32"/>
      <c r="C22" s="25"/>
      <c r="D22" s="25"/>
      <c r="E22" s="25" t="s">
        <v>41</v>
      </c>
      <c r="F22" s="25" t="s">
        <v>42</v>
      </c>
      <c r="G22" s="25" t="s">
        <v>27</v>
      </c>
      <c r="H22" s="25" t="s">
        <v>28</v>
      </c>
      <c r="I22" s="25" t="s">
        <v>39</v>
      </c>
      <c r="J22" s="25"/>
      <c r="K22" s="25" t="s">
        <v>27</v>
      </c>
      <c r="L22" s="25" t="s">
        <v>28</v>
      </c>
      <c r="M22" s="25" t="s">
        <v>39</v>
      </c>
      <c r="N22" s="25"/>
      <c r="O22" s="25" t="s">
        <v>27</v>
      </c>
      <c r="P22" s="25" t="s">
        <v>28</v>
      </c>
      <c r="Q22" s="25" t="s">
        <v>39</v>
      </c>
      <c r="R22" s="25"/>
      <c r="S22" s="25" t="s">
        <v>27</v>
      </c>
      <c r="T22" s="25" t="s">
        <v>28</v>
      </c>
      <c r="U22" s="25" t="s">
        <v>39</v>
      </c>
      <c r="V22" s="25"/>
      <c r="W22" s="25" t="s">
        <v>27</v>
      </c>
      <c r="X22" s="25" t="s">
        <v>28</v>
      </c>
      <c r="Y22" s="25" t="s">
        <v>39</v>
      </c>
      <c r="Z22" s="25"/>
      <c r="AA22" s="25" t="s">
        <v>27</v>
      </c>
      <c r="AB22" s="25" t="s">
        <v>28</v>
      </c>
      <c r="AC22" s="25" t="s">
        <v>39</v>
      </c>
      <c r="AD22" s="25"/>
      <c r="AE22" s="25" t="s">
        <v>27</v>
      </c>
      <c r="AF22" s="25" t="s">
        <v>28</v>
      </c>
      <c r="AG22" s="25" t="s">
        <v>39</v>
      </c>
      <c r="AH22" s="25"/>
      <c r="AI22" s="25" t="s">
        <v>27</v>
      </c>
      <c r="AJ22" s="25" t="s">
        <v>28</v>
      </c>
      <c r="AK22" s="25" t="s">
        <v>39</v>
      </c>
      <c r="AL22" s="25"/>
      <c r="AM22" s="25" t="s">
        <v>27</v>
      </c>
      <c r="AN22" s="25" t="s">
        <v>28</v>
      </c>
      <c r="AO22" s="25" t="s">
        <v>39</v>
      </c>
      <c r="AP22" s="25"/>
      <c r="AQ22" s="25" t="s">
        <v>27</v>
      </c>
      <c r="AR22" s="25" t="s">
        <v>28</v>
      </c>
      <c r="AS22" s="25" t="s">
        <v>39</v>
      </c>
      <c r="AT22" s="25"/>
      <c r="AU22" s="25" t="s">
        <v>27</v>
      </c>
      <c r="AV22" s="25" t="s">
        <v>28</v>
      </c>
      <c r="AW22" s="25" t="s">
        <v>39</v>
      </c>
      <c r="AX22" s="25"/>
      <c r="AY22" s="25" t="s">
        <v>27</v>
      </c>
      <c r="AZ22" s="25" t="s">
        <v>28</v>
      </c>
      <c r="BA22" s="25" t="s">
        <v>39</v>
      </c>
      <c r="BB22" s="25"/>
      <c r="BC22" s="25" t="s">
        <v>27</v>
      </c>
      <c r="BD22" s="25" t="s">
        <v>28</v>
      </c>
      <c r="BE22" s="25" t="s">
        <v>39</v>
      </c>
      <c r="BF22" s="25"/>
      <c r="BG22" s="25" t="s">
        <v>27</v>
      </c>
      <c r="BH22" s="25" t="s">
        <v>28</v>
      </c>
      <c r="BI22" s="25" t="s">
        <v>39</v>
      </c>
      <c r="BJ22" s="25"/>
      <c r="BK22" s="25" t="s">
        <v>27</v>
      </c>
      <c r="BL22" s="25" t="s">
        <v>28</v>
      </c>
      <c r="BM22" s="25" t="s">
        <v>39</v>
      </c>
      <c r="BN22" s="25"/>
      <c r="BO22" s="25" t="s">
        <v>27</v>
      </c>
      <c r="BP22" s="25" t="s">
        <v>28</v>
      </c>
      <c r="BQ22" s="25" t="s">
        <v>39</v>
      </c>
      <c r="BR22" s="25"/>
      <c r="BS22" s="25" t="s">
        <v>27</v>
      </c>
      <c r="BT22" s="25" t="s">
        <v>28</v>
      </c>
      <c r="BU22" s="25" t="s">
        <v>39</v>
      </c>
      <c r="BV22" s="25"/>
      <c r="BW22" s="25" t="s">
        <v>27</v>
      </c>
      <c r="BX22" s="25" t="s">
        <v>28</v>
      </c>
      <c r="BY22" s="25" t="s">
        <v>39</v>
      </c>
      <c r="BZ22" s="25"/>
    </row>
    <row r="23" spans="1:78" s="17" customFormat="1" ht="35.25" customHeight="1" thickBot="1" x14ac:dyDescent="0.25">
      <c r="A23" s="33"/>
      <c r="B23" s="33"/>
      <c r="C23" s="25"/>
      <c r="D23" s="25"/>
      <c r="E23" s="25"/>
      <c r="F23" s="25"/>
      <c r="G23" s="25"/>
      <c r="H23" s="25"/>
      <c r="I23" s="20" t="s">
        <v>41</v>
      </c>
      <c r="J23" s="20" t="s">
        <v>42</v>
      </c>
      <c r="K23" s="25"/>
      <c r="L23" s="25"/>
      <c r="M23" s="20" t="s">
        <v>41</v>
      </c>
      <c r="N23" s="20" t="s">
        <v>42</v>
      </c>
      <c r="O23" s="25"/>
      <c r="P23" s="25"/>
      <c r="Q23" s="20" t="s">
        <v>41</v>
      </c>
      <c r="R23" s="20" t="s">
        <v>42</v>
      </c>
      <c r="S23" s="25"/>
      <c r="T23" s="25"/>
      <c r="U23" s="20" t="s">
        <v>41</v>
      </c>
      <c r="V23" s="20" t="s">
        <v>42</v>
      </c>
      <c r="W23" s="25"/>
      <c r="X23" s="25"/>
      <c r="Y23" s="20" t="s">
        <v>41</v>
      </c>
      <c r="Z23" s="20" t="s">
        <v>42</v>
      </c>
      <c r="AA23" s="25"/>
      <c r="AB23" s="25"/>
      <c r="AC23" s="20" t="s">
        <v>41</v>
      </c>
      <c r="AD23" s="20" t="s">
        <v>42</v>
      </c>
      <c r="AE23" s="25"/>
      <c r="AF23" s="25"/>
      <c r="AG23" s="20" t="s">
        <v>41</v>
      </c>
      <c r="AH23" s="20" t="s">
        <v>42</v>
      </c>
      <c r="AI23" s="25"/>
      <c r="AJ23" s="25"/>
      <c r="AK23" s="20" t="s">
        <v>41</v>
      </c>
      <c r="AL23" s="20" t="s">
        <v>42</v>
      </c>
      <c r="AM23" s="25"/>
      <c r="AN23" s="25"/>
      <c r="AO23" s="20" t="s">
        <v>41</v>
      </c>
      <c r="AP23" s="20" t="s">
        <v>42</v>
      </c>
      <c r="AQ23" s="25"/>
      <c r="AR23" s="25"/>
      <c r="AS23" s="20" t="s">
        <v>41</v>
      </c>
      <c r="AT23" s="20" t="s">
        <v>42</v>
      </c>
      <c r="AU23" s="25"/>
      <c r="AV23" s="25"/>
      <c r="AW23" s="20" t="s">
        <v>41</v>
      </c>
      <c r="AX23" s="20" t="s">
        <v>42</v>
      </c>
      <c r="AY23" s="25"/>
      <c r="AZ23" s="25"/>
      <c r="BA23" s="20" t="s">
        <v>41</v>
      </c>
      <c r="BB23" s="20" t="s">
        <v>42</v>
      </c>
      <c r="BC23" s="25"/>
      <c r="BD23" s="25"/>
      <c r="BE23" s="20" t="s">
        <v>41</v>
      </c>
      <c r="BF23" s="20" t="s">
        <v>42</v>
      </c>
      <c r="BG23" s="25"/>
      <c r="BH23" s="25"/>
      <c r="BI23" s="20" t="s">
        <v>41</v>
      </c>
      <c r="BJ23" s="20" t="s">
        <v>42</v>
      </c>
      <c r="BK23" s="25"/>
      <c r="BL23" s="25"/>
      <c r="BM23" s="20" t="s">
        <v>41</v>
      </c>
      <c r="BN23" s="20" t="s">
        <v>42</v>
      </c>
      <c r="BO23" s="25"/>
      <c r="BP23" s="25"/>
      <c r="BQ23" s="20" t="s">
        <v>41</v>
      </c>
      <c r="BR23" s="20" t="s">
        <v>42</v>
      </c>
      <c r="BS23" s="25"/>
      <c r="BT23" s="25"/>
      <c r="BU23" s="20" t="s">
        <v>41</v>
      </c>
      <c r="BV23" s="20" t="s">
        <v>42</v>
      </c>
      <c r="BW23" s="25"/>
      <c r="BX23" s="25"/>
      <c r="BY23" s="20" t="s">
        <v>41</v>
      </c>
      <c r="BZ23" s="20" t="s">
        <v>42</v>
      </c>
    </row>
    <row r="24" spans="1:78" s="17" customFormat="1" ht="15.75" thickBot="1" x14ac:dyDescent="0.25">
      <c r="A24" s="19">
        <v>1</v>
      </c>
      <c r="B24" s="19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  <c r="I24" s="19">
        <v>9</v>
      </c>
      <c r="J24" s="19">
        <v>10</v>
      </c>
      <c r="K24" s="19">
        <v>11</v>
      </c>
      <c r="L24" s="19">
        <v>12</v>
      </c>
      <c r="M24" s="19">
        <v>13</v>
      </c>
      <c r="N24" s="19">
        <v>14</v>
      </c>
      <c r="O24" s="19">
        <v>15</v>
      </c>
      <c r="P24" s="19">
        <v>16</v>
      </c>
      <c r="Q24" s="19">
        <v>17</v>
      </c>
      <c r="R24" s="19">
        <v>18</v>
      </c>
      <c r="S24" s="19">
        <v>19</v>
      </c>
      <c r="T24" s="19">
        <v>20</v>
      </c>
      <c r="U24" s="19">
        <v>21</v>
      </c>
      <c r="V24" s="19">
        <v>22</v>
      </c>
      <c r="W24" s="19">
        <v>23</v>
      </c>
      <c r="X24" s="19">
        <v>24</v>
      </c>
      <c r="Y24" s="19">
        <v>25</v>
      </c>
      <c r="Z24" s="19">
        <v>26</v>
      </c>
      <c r="AA24" s="19">
        <v>27</v>
      </c>
      <c r="AB24" s="19">
        <v>28</v>
      </c>
      <c r="AC24" s="19">
        <v>29</v>
      </c>
      <c r="AD24" s="19">
        <v>30</v>
      </c>
      <c r="AE24" s="19">
        <v>31</v>
      </c>
      <c r="AF24" s="19">
        <v>32</v>
      </c>
      <c r="AG24" s="19">
        <v>33</v>
      </c>
      <c r="AH24" s="19">
        <v>34</v>
      </c>
      <c r="AI24" s="19">
        <v>35</v>
      </c>
      <c r="AJ24" s="19">
        <v>36</v>
      </c>
      <c r="AK24" s="19">
        <v>37</v>
      </c>
      <c r="AL24" s="19">
        <v>38</v>
      </c>
      <c r="AM24" s="19">
        <v>39</v>
      </c>
      <c r="AN24" s="19">
        <v>40</v>
      </c>
      <c r="AO24" s="19">
        <v>41</v>
      </c>
      <c r="AP24" s="19">
        <v>42</v>
      </c>
      <c r="AQ24" s="19">
        <v>43</v>
      </c>
      <c r="AR24" s="19">
        <v>44</v>
      </c>
      <c r="AS24" s="19">
        <v>45</v>
      </c>
      <c r="AT24" s="19">
        <v>46</v>
      </c>
      <c r="AU24" s="19">
        <v>47</v>
      </c>
      <c r="AV24" s="19">
        <v>48</v>
      </c>
      <c r="AW24" s="19">
        <v>49</v>
      </c>
      <c r="AX24" s="19">
        <v>50</v>
      </c>
      <c r="AY24" s="19">
        <v>51</v>
      </c>
      <c r="AZ24" s="19">
        <v>52</v>
      </c>
      <c r="BA24" s="19">
        <v>53</v>
      </c>
      <c r="BB24" s="19">
        <v>54</v>
      </c>
      <c r="BC24" s="19">
        <v>55</v>
      </c>
      <c r="BD24" s="19">
        <v>56</v>
      </c>
      <c r="BE24" s="19">
        <v>57</v>
      </c>
      <c r="BF24" s="19">
        <v>58</v>
      </c>
      <c r="BG24" s="19">
        <v>59</v>
      </c>
      <c r="BH24" s="19">
        <v>60</v>
      </c>
      <c r="BI24" s="19">
        <v>61</v>
      </c>
      <c r="BJ24" s="19">
        <v>62</v>
      </c>
      <c r="BK24" s="19">
        <v>63</v>
      </c>
      <c r="BL24" s="19">
        <v>64</v>
      </c>
      <c r="BM24" s="19">
        <v>65</v>
      </c>
      <c r="BN24" s="19">
        <v>66</v>
      </c>
      <c r="BO24" s="19">
        <v>67</v>
      </c>
      <c r="BP24" s="19">
        <v>68</v>
      </c>
      <c r="BQ24" s="19">
        <v>69</v>
      </c>
      <c r="BR24" s="19">
        <v>70</v>
      </c>
      <c r="BS24" s="19">
        <v>71</v>
      </c>
      <c r="BT24" s="19">
        <v>72</v>
      </c>
      <c r="BU24" s="19">
        <v>73</v>
      </c>
      <c r="BV24" s="19">
        <v>74</v>
      </c>
      <c r="BW24" s="19">
        <v>75</v>
      </c>
      <c r="BX24" s="19">
        <v>76</v>
      </c>
      <c r="BY24" s="19">
        <v>77</v>
      </c>
      <c r="BZ24" s="19">
        <v>78</v>
      </c>
    </row>
    <row r="25" spans="1:78" x14ac:dyDescent="0.25">
      <c r="A25" s="10">
        <v>1</v>
      </c>
      <c r="B25" s="11" t="s">
        <v>29</v>
      </c>
      <c r="C25" s="14">
        <f>G25+K25+O25+S25+W25+AA25+AE25+AI25+AM25+AQ25+AU25+AY25+BC25+BG25+BK25+BO25+BS25+BW25</f>
        <v>3428</v>
      </c>
      <c r="D25" s="14">
        <f>H25+L25+P25+T25+X25+AB25+AF25+AJ25+AN25+AR25+AV25+AZ25+BD25+BH25+BL25+BP25+BT25+BX25</f>
        <v>43355720.809999995</v>
      </c>
      <c r="E25" s="14">
        <f>I25+M25+Q25+U25+Y25+AC25+AG25+AK25+AO25+AS25+AW25+BA25+BE25+BI25+BM25+BQ25+BU25+BY25</f>
        <v>1370</v>
      </c>
      <c r="F25" s="14">
        <f>J25+N25+R25+V25+Z25+AD25+AH25+AL25+AP25+AT25+AX25+BB25+BF25+BJ25+BN25+BR25+BV25+BZ25</f>
        <v>5653686.6800000006</v>
      </c>
      <c r="G25" s="10">
        <v>1937</v>
      </c>
      <c r="H25" s="10">
        <v>4795112</v>
      </c>
      <c r="I25" s="10">
        <v>871</v>
      </c>
      <c r="J25" s="10">
        <v>1580236.8399999999</v>
      </c>
      <c r="K25" s="10">
        <v>574</v>
      </c>
      <c r="L25" s="10">
        <v>1124975.8799999999</v>
      </c>
      <c r="M25" s="10">
        <v>260</v>
      </c>
      <c r="N25" s="10">
        <v>544263.59000000008</v>
      </c>
      <c r="O25" s="10">
        <v>386</v>
      </c>
      <c r="P25" s="10">
        <v>1635544.07</v>
      </c>
      <c r="Q25" s="10">
        <v>86</v>
      </c>
      <c r="R25" s="10">
        <v>121221.37</v>
      </c>
      <c r="S25" s="10">
        <v>72</v>
      </c>
      <c r="T25" s="10">
        <v>394133.48</v>
      </c>
      <c r="U25" s="10">
        <v>25</v>
      </c>
      <c r="V25" s="10">
        <v>39446</v>
      </c>
      <c r="W25" s="10">
        <v>67</v>
      </c>
      <c r="X25" s="10">
        <v>28949102.870000001</v>
      </c>
      <c r="Y25" s="10">
        <v>8</v>
      </c>
      <c r="Z25" s="10">
        <v>561960.42000000004</v>
      </c>
      <c r="AA25" s="10">
        <v>8</v>
      </c>
      <c r="AB25" s="10">
        <v>937750</v>
      </c>
      <c r="AC25" s="10">
        <v>1</v>
      </c>
      <c r="AD25" s="10">
        <v>2610</v>
      </c>
      <c r="AE25" s="10">
        <v>98</v>
      </c>
      <c r="AF25" s="10">
        <v>1394246.78</v>
      </c>
      <c r="AG25" s="10">
        <v>38</v>
      </c>
      <c r="AH25" s="10">
        <v>276573.39</v>
      </c>
      <c r="AI25" s="10">
        <v>40</v>
      </c>
      <c r="AJ25" s="10">
        <v>1751407.83</v>
      </c>
      <c r="AK25" s="10">
        <v>15</v>
      </c>
      <c r="AL25" s="10">
        <v>1637534.59</v>
      </c>
      <c r="AM25" s="10">
        <v>11</v>
      </c>
      <c r="AN25" s="10">
        <v>247610</v>
      </c>
      <c r="AO25" s="10">
        <v>10</v>
      </c>
      <c r="AP25" s="10">
        <v>241610</v>
      </c>
      <c r="AQ25" s="10">
        <v>0</v>
      </c>
      <c r="AR25" s="10">
        <v>0</v>
      </c>
      <c r="AS25" s="10">
        <v>0</v>
      </c>
      <c r="AT25" s="10">
        <v>0</v>
      </c>
      <c r="AU25" s="10">
        <v>1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4</v>
      </c>
      <c r="BD25" s="10">
        <v>16049.49</v>
      </c>
      <c r="BE25" s="10">
        <v>1</v>
      </c>
      <c r="BF25" s="10">
        <v>3000</v>
      </c>
      <c r="BG25" s="10">
        <v>0</v>
      </c>
      <c r="BH25" s="10">
        <v>0</v>
      </c>
      <c r="BI25" s="10">
        <v>0</v>
      </c>
      <c r="BJ25" s="10">
        <v>0</v>
      </c>
      <c r="BK25" s="10">
        <v>154</v>
      </c>
      <c r="BL25" s="10">
        <v>1800484.4300000002</v>
      </c>
      <c r="BM25" s="10">
        <v>45</v>
      </c>
      <c r="BN25" s="10">
        <v>616665</v>
      </c>
      <c r="BO25" s="10">
        <v>69</v>
      </c>
      <c r="BP25" s="10">
        <v>251802.25999999998</v>
      </c>
      <c r="BQ25" s="10">
        <v>7</v>
      </c>
      <c r="BR25" s="10">
        <v>12911.73</v>
      </c>
      <c r="BS25" s="10">
        <v>6</v>
      </c>
      <c r="BT25" s="10">
        <v>54001.72</v>
      </c>
      <c r="BU25" s="10">
        <v>2</v>
      </c>
      <c r="BV25" s="10">
        <v>12153.75</v>
      </c>
      <c r="BW25" s="10">
        <v>1</v>
      </c>
      <c r="BX25" s="10">
        <v>3500</v>
      </c>
      <c r="BY25" s="10">
        <v>1</v>
      </c>
      <c r="BZ25" s="10">
        <v>3500</v>
      </c>
    </row>
    <row r="26" spans="1:78" x14ac:dyDescent="0.25">
      <c r="A26" s="10">
        <v>2</v>
      </c>
      <c r="B26" s="11" t="s">
        <v>30</v>
      </c>
      <c r="C26" s="14">
        <f t="shared" ref="C26:F33" si="3">G26+K26+O26+S26+W26+AA26+AE26+AI26+AM26+AQ26+AU26+AY26+BC26+BG26+BK26+BO26+BS26+BW26</f>
        <v>4795</v>
      </c>
      <c r="D26" s="14">
        <f t="shared" si="3"/>
        <v>89027793.939999998</v>
      </c>
      <c r="E26" s="14">
        <f t="shared" si="3"/>
        <v>325</v>
      </c>
      <c r="F26" s="14">
        <f t="shared" si="3"/>
        <v>1749848.9800000002</v>
      </c>
      <c r="G26" s="10">
        <v>1271</v>
      </c>
      <c r="H26" s="10">
        <v>12239364.43</v>
      </c>
      <c r="I26" s="10">
        <v>76</v>
      </c>
      <c r="J26" s="10">
        <v>352514.79</v>
      </c>
      <c r="K26" s="10">
        <v>2095</v>
      </c>
      <c r="L26" s="10">
        <v>14790517.759999998</v>
      </c>
      <c r="M26" s="10">
        <v>180</v>
      </c>
      <c r="N26" s="10">
        <v>985797.87000000011</v>
      </c>
      <c r="O26" s="10">
        <v>901</v>
      </c>
      <c r="P26" s="10">
        <v>5665476.8099999996</v>
      </c>
      <c r="Q26" s="10">
        <v>47</v>
      </c>
      <c r="R26" s="10">
        <v>134711.03</v>
      </c>
      <c r="S26" s="10">
        <v>68</v>
      </c>
      <c r="T26" s="10">
        <v>1585971.52</v>
      </c>
      <c r="U26" s="10">
        <v>2</v>
      </c>
      <c r="V26" s="10">
        <v>30620</v>
      </c>
      <c r="W26" s="10">
        <v>41</v>
      </c>
      <c r="X26" s="10">
        <v>9355686.5599999987</v>
      </c>
      <c r="Y26" s="10">
        <v>0</v>
      </c>
      <c r="Z26" s="10">
        <v>0</v>
      </c>
      <c r="AA26" s="10">
        <v>7</v>
      </c>
      <c r="AB26" s="10">
        <v>577165</v>
      </c>
      <c r="AC26" s="10">
        <v>0</v>
      </c>
      <c r="AD26" s="10">
        <v>0</v>
      </c>
      <c r="AE26" s="10">
        <v>330</v>
      </c>
      <c r="AF26" s="10">
        <v>39172930.890000001</v>
      </c>
      <c r="AG26" s="10">
        <v>11</v>
      </c>
      <c r="AH26" s="10">
        <v>143819.01</v>
      </c>
      <c r="AI26" s="10">
        <v>39</v>
      </c>
      <c r="AJ26" s="10">
        <v>2678304.58</v>
      </c>
      <c r="AK26" s="10">
        <v>0</v>
      </c>
      <c r="AL26" s="10">
        <v>0</v>
      </c>
      <c r="AM26" s="10">
        <v>7</v>
      </c>
      <c r="AN26" s="10">
        <v>193550.11</v>
      </c>
      <c r="AO26" s="10">
        <v>3</v>
      </c>
      <c r="AP26" s="10">
        <v>7650</v>
      </c>
      <c r="AQ26" s="10">
        <v>7</v>
      </c>
      <c r="AR26" s="10">
        <v>390450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14</v>
      </c>
      <c r="BD26" s="10">
        <v>2101835</v>
      </c>
      <c r="BE26" s="10">
        <v>1</v>
      </c>
      <c r="BF26" s="10">
        <v>25000</v>
      </c>
      <c r="BG26" s="10">
        <v>0</v>
      </c>
      <c r="BH26" s="10">
        <v>0</v>
      </c>
      <c r="BI26" s="10">
        <v>0</v>
      </c>
      <c r="BJ26" s="10">
        <v>0</v>
      </c>
      <c r="BK26" s="10">
        <v>4</v>
      </c>
      <c r="BL26" s="10">
        <v>29830</v>
      </c>
      <c r="BM26" s="10">
        <v>0</v>
      </c>
      <c r="BN26" s="10">
        <v>0</v>
      </c>
      <c r="BO26" s="10">
        <v>5</v>
      </c>
      <c r="BP26" s="10">
        <v>173975</v>
      </c>
      <c r="BQ26" s="10">
        <v>0</v>
      </c>
      <c r="BR26" s="10">
        <v>0</v>
      </c>
      <c r="BS26" s="10">
        <v>6</v>
      </c>
      <c r="BT26" s="10">
        <v>72736.28</v>
      </c>
      <c r="BU26" s="10">
        <v>5</v>
      </c>
      <c r="BV26" s="10">
        <v>69736.28</v>
      </c>
      <c r="BW26" s="10">
        <v>0</v>
      </c>
      <c r="BX26" s="10">
        <v>0</v>
      </c>
      <c r="BY26" s="10">
        <v>0</v>
      </c>
      <c r="BZ26" s="10">
        <v>0</v>
      </c>
    </row>
    <row r="27" spans="1:78" x14ac:dyDescent="0.25">
      <c r="A27" s="10">
        <v>3</v>
      </c>
      <c r="B27" s="11" t="s">
        <v>31</v>
      </c>
      <c r="C27" s="14">
        <f t="shared" si="3"/>
        <v>3026</v>
      </c>
      <c r="D27" s="14">
        <f t="shared" si="3"/>
        <v>5859531.3800000008</v>
      </c>
      <c r="E27" s="14">
        <f t="shared" si="3"/>
        <v>1880</v>
      </c>
      <c r="F27" s="14">
        <f t="shared" si="3"/>
        <v>3303860.55</v>
      </c>
      <c r="G27" s="10">
        <v>2461</v>
      </c>
      <c r="H27" s="10">
        <v>4478450.38</v>
      </c>
      <c r="I27" s="10">
        <v>1599</v>
      </c>
      <c r="J27" s="10">
        <v>2539698.2199999997</v>
      </c>
      <c r="K27" s="10">
        <v>62</v>
      </c>
      <c r="L27" s="10">
        <v>111893.44</v>
      </c>
      <c r="M27" s="10">
        <v>41</v>
      </c>
      <c r="N27" s="10">
        <v>81493</v>
      </c>
      <c r="O27" s="10">
        <v>380</v>
      </c>
      <c r="P27" s="10">
        <v>648744.44999999995</v>
      </c>
      <c r="Q27" s="10">
        <v>166</v>
      </c>
      <c r="R27" s="10">
        <v>264412.33</v>
      </c>
      <c r="S27" s="10">
        <v>28</v>
      </c>
      <c r="T27" s="10">
        <v>64174.28</v>
      </c>
      <c r="U27" s="10">
        <v>6</v>
      </c>
      <c r="V27" s="10">
        <v>8299</v>
      </c>
      <c r="W27" s="10">
        <v>6</v>
      </c>
      <c r="X27" s="10">
        <v>80400</v>
      </c>
      <c r="Y27" s="10">
        <v>6</v>
      </c>
      <c r="Z27" s="10">
        <v>80400</v>
      </c>
      <c r="AA27" s="10">
        <v>2</v>
      </c>
      <c r="AB27" s="10">
        <v>15300</v>
      </c>
      <c r="AC27" s="10">
        <v>2</v>
      </c>
      <c r="AD27" s="10">
        <v>15300</v>
      </c>
      <c r="AE27" s="10">
        <v>42</v>
      </c>
      <c r="AF27" s="10">
        <v>189239.75</v>
      </c>
      <c r="AG27" s="10">
        <v>29</v>
      </c>
      <c r="AH27" s="10">
        <v>135908</v>
      </c>
      <c r="AI27" s="10">
        <v>10</v>
      </c>
      <c r="AJ27" s="10">
        <v>79152</v>
      </c>
      <c r="AK27" s="10">
        <v>7</v>
      </c>
      <c r="AL27" s="10">
        <v>67450</v>
      </c>
      <c r="AM27" s="10">
        <v>4</v>
      </c>
      <c r="AN27" s="10">
        <v>7000</v>
      </c>
      <c r="AO27" s="10">
        <v>3</v>
      </c>
      <c r="AP27" s="10">
        <v>6000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>
        <v>23</v>
      </c>
      <c r="BL27" s="10">
        <v>159477.07999999999</v>
      </c>
      <c r="BM27" s="10">
        <v>16</v>
      </c>
      <c r="BN27" s="10">
        <v>92200</v>
      </c>
      <c r="BO27" s="10">
        <v>8</v>
      </c>
      <c r="BP27" s="10">
        <v>25700</v>
      </c>
      <c r="BQ27" s="10">
        <v>5</v>
      </c>
      <c r="BR27" s="10">
        <v>12700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</row>
    <row r="28" spans="1:78" x14ac:dyDescent="0.25">
      <c r="A28" s="10">
        <v>4</v>
      </c>
      <c r="B28" s="11" t="s">
        <v>32</v>
      </c>
      <c r="C28" s="14">
        <f t="shared" si="3"/>
        <v>1245</v>
      </c>
      <c r="D28" s="14">
        <f t="shared" si="3"/>
        <v>8026055.9099999992</v>
      </c>
      <c r="E28" s="14">
        <f t="shared" si="3"/>
        <v>261</v>
      </c>
      <c r="F28" s="14">
        <f t="shared" si="3"/>
        <v>0</v>
      </c>
      <c r="G28" s="10">
        <v>260</v>
      </c>
      <c r="H28" s="10">
        <v>1068999.8999999999</v>
      </c>
      <c r="I28" s="10">
        <v>0</v>
      </c>
      <c r="J28" s="10">
        <v>0</v>
      </c>
      <c r="K28" s="10">
        <v>758</v>
      </c>
      <c r="L28" s="10">
        <v>2393591.7799999998</v>
      </c>
      <c r="M28" s="10">
        <v>261</v>
      </c>
      <c r="N28" s="10">
        <v>0</v>
      </c>
      <c r="O28" s="10">
        <v>108</v>
      </c>
      <c r="P28" s="10">
        <v>583887.02</v>
      </c>
      <c r="Q28" s="10">
        <v>0</v>
      </c>
      <c r="R28" s="10">
        <v>0</v>
      </c>
      <c r="S28" s="10">
        <v>12</v>
      </c>
      <c r="T28" s="10">
        <v>660277.1</v>
      </c>
      <c r="U28" s="10">
        <v>0</v>
      </c>
      <c r="V28" s="10">
        <v>0</v>
      </c>
      <c r="W28" s="10">
        <v>13</v>
      </c>
      <c r="X28" s="10">
        <v>995112.85</v>
      </c>
      <c r="Y28" s="10">
        <v>0</v>
      </c>
      <c r="Z28" s="10">
        <v>0</v>
      </c>
      <c r="AA28" s="10">
        <v>7</v>
      </c>
      <c r="AB28" s="10">
        <v>159273.64000000001</v>
      </c>
      <c r="AC28" s="10">
        <v>0</v>
      </c>
      <c r="AD28" s="10">
        <v>0</v>
      </c>
      <c r="AE28" s="10">
        <v>77</v>
      </c>
      <c r="AF28" s="10">
        <v>2029016.62</v>
      </c>
      <c r="AG28" s="10">
        <v>0</v>
      </c>
      <c r="AH28" s="10">
        <v>0</v>
      </c>
      <c r="AI28" s="10">
        <v>7</v>
      </c>
      <c r="AJ28" s="10">
        <v>121597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1</v>
      </c>
      <c r="AV28" s="10">
        <v>5000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2</v>
      </c>
      <c r="BT28" s="10">
        <v>9300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</row>
    <row r="29" spans="1:78" x14ac:dyDescent="0.25">
      <c r="A29" s="10">
        <v>5</v>
      </c>
      <c r="B29" s="12" t="s">
        <v>33</v>
      </c>
      <c r="C29" s="14">
        <f t="shared" si="3"/>
        <v>3708</v>
      </c>
      <c r="D29" s="14">
        <f t="shared" si="3"/>
        <v>13970320.179999998</v>
      </c>
      <c r="E29" s="14">
        <f t="shared" si="3"/>
        <v>2894</v>
      </c>
      <c r="F29" s="14">
        <f t="shared" si="3"/>
        <v>13174240.129999997</v>
      </c>
      <c r="G29" s="10">
        <v>2733</v>
      </c>
      <c r="H29" s="10">
        <v>4348002.3499999996</v>
      </c>
      <c r="I29" s="10">
        <v>2140</v>
      </c>
      <c r="J29" s="10">
        <v>4681717.2799999993</v>
      </c>
      <c r="K29" s="10">
        <v>381</v>
      </c>
      <c r="L29" s="10">
        <v>740981.81</v>
      </c>
      <c r="M29" s="10">
        <v>287</v>
      </c>
      <c r="N29" s="10">
        <v>635478.6</v>
      </c>
      <c r="O29" s="10">
        <v>290</v>
      </c>
      <c r="P29" s="10">
        <v>4793835.9099999992</v>
      </c>
      <c r="Q29" s="10">
        <v>239</v>
      </c>
      <c r="R29" s="10">
        <v>4683489.7799999993</v>
      </c>
      <c r="S29" s="10">
        <v>17</v>
      </c>
      <c r="T29" s="10">
        <v>160506.67000000001</v>
      </c>
      <c r="U29" s="10">
        <v>9</v>
      </c>
      <c r="V29" s="10">
        <v>24900</v>
      </c>
      <c r="W29" s="10">
        <v>19</v>
      </c>
      <c r="X29" s="10">
        <v>295635.59999999998</v>
      </c>
      <c r="Y29" s="10">
        <v>13</v>
      </c>
      <c r="Z29" s="10">
        <v>68975.3</v>
      </c>
      <c r="AA29" s="10">
        <v>6</v>
      </c>
      <c r="AB29" s="10">
        <v>8770</v>
      </c>
      <c r="AC29" s="10">
        <v>5</v>
      </c>
      <c r="AD29" s="10">
        <v>8770</v>
      </c>
      <c r="AE29" s="10">
        <v>147</v>
      </c>
      <c r="AF29" s="10">
        <v>1046130.46</v>
      </c>
      <c r="AG29" s="10">
        <v>123</v>
      </c>
      <c r="AH29" s="10">
        <v>665325.26</v>
      </c>
      <c r="AI29" s="10">
        <v>25</v>
      </c>
      <c r="AJ29" s="10">
        <v>2226770.04</v>
      </c>
      <c r="AK29" s="10">
        <v>23</v>
      </c>
      <c r="AL29" s="10">
        <v>2221770.04</v>
      </c>
      <c r="AM29" s="10">
        <v>12</v>
      </c>
      <c r="AN29" s="10">
        <v>142073.87</v>
      </c>
      <c r="AO29" s="10">
        <v>10</v>
      </c>
      <c r="AP29" s="10">
        <v>129273.87</v>
      </c>
      <c r="AQ29" s="10">
        <v>6</v>
      </c>
      <c r="AR29" s="10">
        <v>4150</v>
      </c>
      <c r="AS29" s="10">
        <v>2</v>
      </c>
      <c r="AT29" s="10">
        <v>800</v>
      </c>
      <c r="AU29" s="10">
        <v>1</v>
      </c>
      <c r="AV29" s="10">
        <v>40</v>
      </c>
      <c r="AW29" s="10">
        <v>1</v>
      </c>
      <c r="AX29" s="10">
        <v>40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6</v>
      </c>
      <c r="BH29" s="10">
        <v>2000</v>
      </c>
      <c r="BI29" s="10">
        <v>0</v>
      </c>
      <c r="BJ29" s="10">
        <v>0</v>
      </c>
      <c r="BK29" s="10">
        <v>50</v>
      </c>
      <c r="BL29" s="10">
        <v>75549.600000000006</v>
      </c>
      <c r="BM29" s="10">
        <v>33</v>
      </c>
      <c r="BN29" s="10">
        <v>41500</v>
      </c>
      <c r="BO29" s="10">
        <v>12</v>
      </c>
      <c r="BP29" s="10">
        <v>120473.87</v>
      </c>
      <c r="BQ29" s="10">
        <v>6</v>
      </c>
      <c r="BR29" s="10">
        <v>6800</v>
      </c>
      <c r="BS29" s="10">
        <v>3</v>
      </c>
      <c r="BT29" s="10">
        <v>5400</v>
      </c>
      <c r="BU29" s="10">
        <v>3</v>
      </c>
      <c r="BV29" s="10">
        <v>5400</v>
      </c>
      <c r="BW29" s="10">
        <v>0</v>
      </c>
      <c r="BX29" s="10">
        <v>0</v>
      </c>
      <c r="BY29" s="10">
        <v>0</v>
      </c>
      <c r="BZ29" s="10">
        <v>0</v>
      </c>
    </row>
    <row r="30" spans="1:78" x14ac:dyDescent="0.25">
      <c r="A30" s="10">
        <v>6</v>
      </c>
      <c r="B30" s="12" t="s">
        <v>34</v>
      </c>
      <c r="C30" s="14">
        <f t="shared" si="3"/>
        <v>2886</v>
      </c>
      <c r="D30" s="14">
        <f t="shared" si="3"/>
        <v>6750742.3399999989</v>
      </c>
      <c r="E30" s="14">
        <f t="shared" si="3"/>
        <v>2292</v>
      </c>
      <c r="F30" s="14">
        <f t="shared" si="3"/>
        <v>4716383.3210000005</v>
      </c>
      <c r="G30" s="10">
        <v>1843</v>
      </c>
      <c r="H30" s="10">
        <v>2985025.8099999996</v>
      </c>
      <c r="I30" s="10">
        <v>1496</v>
      </c>
      <c r="J30" s="10">
        <v>2744453.5269999998</v>
      </c>
      <c r="K30" s="10">
        <v>355</v>
      </c>
      <c r="L30" s="10">
        <v>1624838.92</v>
      </c>
      <c r="M30" s="10">
        <v>278</v>
      </c>
      <c r="N30" s="10">
        <v>772467.63400000008</v>
      </c>
      <c r="O30" s="10">
        <v>312</v>
      </c>
      <c r="P30" s="10">
        <v>596552.6</v>
      </c>
      <c r="Q30" s="10">
        <v>261</v>
      </c>
      <c r="R30" s="10">
        <v>339176.13</v>
      </c>
      <c r="S30" s="10">
        <v>21</v>
      </c>
      <c r="T30" s="10">
        <v>24710</v>
      </c>
      <c r="U30" s="10">
        <v>9</v>
      </c>
      <c r="V30" s="10">
        <v>4754.7</v>
      </c>
      <c r="W30" s="10">
        <v>13</v>
      </c>
      <c r="X30" s="10">
        <v>40488</v>
      </c>
      <c r="Y30" s="10">
        <v>10</v>
      </c>
      <c r="Z30" s="10">
        <v>30522.22</v>
      </c>
      <c r="AA30" s="10">
        <v>3</v>
      </c>
      <c r="AB30" s="10">
        <v>75671.76999999999</v>
      </c>
      <c r="AC30" s="10">
        <v>1</v>
      </c>
      <c r="AD30" s="10">
        <v>1100</v>
      </c>
      <c r="AE30" s="10">
        <v>140</v>
      </c>
      <c r="AF30" s="10">
        <v>787829.6100000001</v>
      </c>
      <c r="AG30" s="10">
        <v>91</v>
      </c>
      <c r="AH30" s="10">
        <v>451207.11</v>
      </c>
      <c r="AI30" s="10">
        <v>41</v>
      </c>
      <c r="AJ30" s="10">
        <v>112654.11</v>
      </c>
      <c r="AK30" s="10">
        <v>17</v>
      </c>
      <c r="AL30" s="10">
        <v>69428</v>
      </c>
      <c r="AM30" s="10">
        <v>23</v>
      </c>
      <c r="AN30" s="10">
        <v>71116.67</v>
      </c>
      <c r="AO30" s="10">
        <v>17</v>
      </c>
      <c r="AP30" s="10">
        <v>59166.67</v>
      </c>
      <c r="AQ30" s="10">
        <v>5</v>
      </c>
      <c r="AR30" s="10">
        <v>18000</v>
      </c>
      <c r="AS30" s="10">
        <v>3</v>
      </c>
      <c r="AT30" s="10">
        <v>13792.68</v>
      </c>
      <c r="AU30" s="10">
        <v>1</v>
      </c>
      <c r="AV30" s="10">
        <v>3000</v>
      </c>
      <c r="AW30" s="10">
        <v>1</v>
      </c>
      <c r="AX30" s="10">
        <v>3000</v>
      </c>
      <c r="AY30" s="10">
        <v>0</v>
      </c>
      <c r="AZ30" s="10">
        <v>0</v>
      </c>
      <c r="BA30" s="10">
        <v>0</v>
      </c>
      <c r="BB30" s="10">
        <v>0</v>
      </c>
      <c r="BC30" s="10">
        <v>2</v>
      </c>
      <c r="BD30" s="10">
        <v>12300</v>
      </c>
      <c r="BE30" s="10">
        <v>1</v>
      </c>
      <c r="BF30" s="10">
        <v>6000</v>
      </c>
      <c r="BG30" s="10">
        <v>0</v>
      </c>
      <c r="BH30" s="10">
        <v>0</v>
      </c>
      <c r="BI30" s="10">
        <v>0</v>
      </c>
      <c r="BJ30" s="10">
        <v>0</v>
      </c>
      <c r="BK30" s="10">
        <v>86</v>
      </c>
      <c r="BL30" s="10">
        <v>145443.26</v>
      </c>
      <c r="BM30" s="10">
        <v>72</v>
      </c>
      <c r="BN30" s="10">
        <v>140233.70000000001</v>
      </c>
      <c r="BO30" s="10">
        <v>36</v>
      </c>
      <c r="BP30" s="10">
        <v>239261.59</v>
      </c>
      <c r="BQ30" s="10">
        <v>34</v>
      </c>
      <c r="BR30" s="10">
        <v>79330.95</v>
      </c>
      <c r="BS30" s="10">
        <v>4</v>
      </c>
      <c r="BT30" s="10">
        <v>12100</v>
      </c>
      <c r="BU30" s="10">
        <v>0</v>
      </c>
      <c r="BV30" s="10">
        <v>0</v>
      </c>
      <c r="BW30" s="10">
        <v>1</v>
      </c>
      <c r="BX30" s="10">
        <v>1750</v>
      </c>
      <c r="BY30" s="10">
        <v>1</v>
      </c>
      <c r="BZ30" s="10">
        <v>1750</v>
      </c>
    </row>
    <row r="31" spans="1:78" x14ac:dyDescent="0.25">
      <c r="A31" s="10">
        <v>7</v>
      </c>
      <c r="B31" s="12" t="s">
        <v>35</v>
      </c>
      <c r="C31" s="14">
        <f t="shared" si="3"/>
        <v>1206</v>
      </c>
      <c r="D31" s="14">
        <f t="shared" si="3"/>
        <v>1897462.0999999999</v>
      </c>
      <c r="E31" s="14">
        <f t="shared" si="3"/>
        <v>955</v>
      </c>
      <c r="F31" s="14">
        <f t="shared" si="3"/>
        <v>1230439.01</v>
      </c>
      <c r="G31" s="10">
        <v>964</v>
      </c>
      <c r="H31" s="10">
        <v>1354155.0699999998</v>
      </c>
      <c r="I31" s="10">
        <v>817</v>
      </c>
      <c r="J31" s="10">
        <v>934165.78</v>
      </c>
      <c r="K31" s="10">
        <v>68</v>
      </c>
      <c r="L31" s="10">
        <v>108130</v>
      </c>
      <c r="M31" s="10">
        <v>54</v>
      </c>
      <c r="N31" s="10">
        <v>82010</v>
      </c>
      <c r="O31" s="10">
        <v>65</v>
      </c>
      <c r="P31" s="10">
        <v>91727.76999999999</v>
      </c>
      <c r="Q31" s="10">
        <v>37</v>
      </c>
      <c r="R31" s="10">
        <v>44093.22</v>
      </c>
      <c r="S31" s="10">
        <v>5</v>
      </c>
      <c r="T31" s="10">
        <v>13800.01</v>
      </c>
      <c r="U31" s="10">
        <v>2</v>
      </c>
      <c r="V31" s="10">
        <v>11000.01</v>
      </c>
      <c r="W31" s="10">
        <v>3</v>
      </c>
      <c r="X31" s="10">
        <v>13245.04</v>
      </c>
      <c r="Y31" s="10">
        <v>1</v>
      </c>
      <c r="Z31" s="10">
        <v>1000</v>
      </c>
      <c r="AA31" s="10">
        <v>2</v>
      </c>
      <c r="AB31" s="10">
        <v>5300</v>
      </c>
      <c r="AC31" s="10">
        <v>0</v>
      </c>
      <c r="AD31" s="10">
        <v>0</v>
      </c>
      <c r="AE31" s="10">
        <v>26</v>
      </c>
      <c r="AF31" s="10">
        <v>171559</v>
      </c>
      <c r="AG31" s="10">
        <v>17</v>
      </c>
      <c r="AH31" s="10">
        <v>107709</v>
      </c>
      <c r="AI31" s="10">
        <v>0</v>
      </c>
      <c r="AJ31" s="10">
        <v>0</v>
      </c>
      <c r="AK31" s="10">
        <v>0</v>
      </c>
      <c r="AL31" s="10">
        <v>0</v>
      </c>
      <c r="AM31" s="10">
        <v>3</v>
      </c>
      <c r="AN31" s="10">
        <v>18250</v>
      </c>
      <c r="AO31" s="10">
        <v>3</v>
      </c>
      <c r="AP31" s="10">
        <v>18250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64</v>
      </c>
      <c r="BL31" s="10">
        <v>113224.78</v>
      </c>
      <c r="BM31" s="10">
        <v>24</v>
      </c>
      <c r="BN31" s="10">
        <v>32211</v>
      </c>
      <c r="BO31" s="10">
        <v>6</v>
      </c>
      <c r="BP31" s="10">
        <v>8070.43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</row>
    <row r="32" spans="1:78" x14ac:dyDescent="0.25">
      <c r="A32" s="10">
        <v>8</v>
      </c>
      <c r="B32" s="12" t="s">
        <v>36</v>
      </c>
      <c r="C32" s="14">
        <f t="shared" si="3"/>
        <v>1379</v>
      </c>
      <c r="D32" s="14">
        <f t="shared" si="3"/>
        <v>2481127.77</v>
      </c>
      <c r="E32" s="14">
        <f t="shared" si="3"/>
        <v>1050</v>
      </c>
      <c r="F32" s="14">
        <f t="shared" si="3"/>
        <v>1330032.79</v>
      </c>
      <c r="G32" s="10">
        <v>1076</v>
      </c>
      <c r="H32" s="10">
        <v>2096512.27</v>
      </c>
      <c r="I32" s="10">
        <v>813</v>
      </c>
      <c r="J32" s="10">
        <v>1049883.8700000001</v>
      </c>
      <c r="K32" s="10">
        <v>105</v>
      </c>
      <c r="L32" s="10">
        <v>143722.72</v>
      </c>
      <c r="M32" s="10">
        <v>89</v>
      </c>
      <c r="N32" s="10">
        <v>96863</v>
      </c>
      <c r="O32" s="10">
        <v>61</v>
      </c>
      <c r="P32" s="10">
        <v>61098.49</v>
      </c>
      <c r="Q32" s="10">
        <v>44</v>
      </c>
      <c r="R32" s="10">
        <v>47463.19</v>
      </c>
      <c r="S32" s="10">
        <v>9</v>
      </c>
      <c r="T32" s="10">
        <v>10091.299999999999</v>
      </c>
      <c r="U32" s="10">
        <v>9</v>
      </c>
      <c r="V32" s="10">
        <v>10091.310000000001</v>
      </c>
      <c r="W32" s="10">
        <v>3</v>
      </c>
      <c r="X32" s="10">
        <v>3827.63</v>
      </c>
      <c r="Y32" s="10">
        <v>2</v>
      </c>
      <c r="Z32" s="10">
        <v>1677.63</v>
      </c>
      <c r="AA32" s="10">
        <v>13</v>
      </c>
      <c r="AB32" s="10">
        <v>12131.57</v>
      </c>
      <c r="AC32" s="10">
        <v>1</v>
      </c>
      <c r="AD32" s="10">
        <v>4000</v>
      </c>
      <c r="AE32" s="10">
        <v>27</v>
      </c>
      <c r="AF32" s="10">
        <v>37300</v>
      </c>
      <c r="AG32" s="10">
        <v>24</v>
      </c>
      <c r="AH32" s="10">
        <v>31400</v>
      </c>
      <c r="AI32" s="10">
        <v>6</v>
      </c>
      <c r="AJ32" s="10">
        <v>5100</v>
      </c>
      <c r="AK32" s="10">
        <v>5</v>
      </c>
      <c r="AL32" s="10">
        <v>5000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56</v>
      </c>
      <c r="BL32" s="10">
        <v>81798</v>
      </c>
      <c r="BM32" s="10">
        <v>41</v>
      </c>
      <c r="BN32" s="10">
        <v>55108</v>
      </c>
      <c r="BO32" s="10">
        <v>23</v>
      </c>
      <c r="BP32" s="10">
        <v>29545.79</v>
      </c>
      <c r="BQ32" s="10">
        <v>22</v>
      </c>
      <c r="BR32" s="10">
        <v>28545.79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</row>
    <row r="33" spans="1:78" x14ac:dyDescent="0.25">
      <c r="A33" s="10">
        <v>9</v>
      </c>
      <c r="B33" s="13" t="s">
        <v>37</v>
      </c>
      <c r="C33" s="14">
        <f t="shared" si="3"/>
        <v>1321</v>
      </c>
      <c r="D33" s="14">
        <f t="shared" si="3"/>
        <v>15660586.83</v>
      </c>
      <c r="E33" s="14">
        <f t="shared" si="3"/>
        <v>1275</v>
      </c>
      <c r="F33" s="14">
        <f t="shared" si="3"/>
        <v>15322716.15</v>
      </c>
      <c r="G33" s="10">
        <v>996</v>
      </c>
      <c r="H33" s="10">
        <v>5054621.01</v>
      </c>
      <c r="I33" s="10">
        <v>967</v>
      </c>
      <c r="J33" s="10">
        <v>4774065.33</v>
      </c>
      <c r="K33" s="10">
        <v>99</v>
      </c>
      <c r="L33" s="10">
        <v>265028.05000000005</v>
      </c>
      <c r="M33" s="10">
        <v>91</v>
      </c>
      <c r="N33" s="10">
        <v>228133.05000000002</v>
      </c>
      <c r="O33" s="10">
        <v>128</v>
      </c>
      <c r="P33" s="10">
        <v>202580.13</v>
      </c>
      <c r="Q33" s="10">
        <v>123</v>
      </c>
      <c r="R33" s="10">
        <v>197160.13</v>
      </c>
      <c r="S33" s="10">
        <v>0</v>
      </c>
      <c r="T33" s="10">
        <v>0</v>
      </c>
      <c r="U33" s="10">
        <v>0</v>
      </c>
      <c r="V33" s="10">
        <v>0</v>
      </c>
      <c r="W33" s="10">
        <v>6</v>
      </c>
      <c r="X33" s="10">
        <v>1950160</v>
      </c>
      <c r="Y33" s="10">
        <v>5</v>
      </c>
      <c r="Z33" s="10">
        <v>1940160</v>
      </c>
      <c r="AA33" s="10">
        <v>2</v>
      </c>
      <c r="AB33" s="10">
        <v>7250076</v>
      </c>
      <c r="AC33" s="10">
        <v>2</v>
      </c>
      <c r="AD33" s="10">
        <v>7250076</v>
      </c>
      <c r="AE33" s="10">
        <v>57</v>
      </c>
      <c r="AF33" s="10">
        <v>554370.40999999992</v>
      </c>
      <c r="AG33" s="10">
        <v>54</v>
      </c>
      <c r="AH33" s="10">
        <v>549370.40999999992</v>
      </c>
      <c r="AI33" s="10">
        <v>18</v>
      </c>
      <c r="AJ33" s="10">
        <v>328533.55</v>
      </c>
      <c r="AK33" s="10">
        <v>18</v>
      </c>
      <c r="AL33" s="10">
        <v>328533.55</v>
      </c>
      <c r="AM33" s="10">
        <v>2</v>
      </c>
      <c r="AN33" s="10">
        <v>10000</v>
      </c>
      <c r="AO33" s="10">
        <v>2</v>
      </c>
      <c r="AP33" s="10">
        <v>10000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3</v>
      </c>
      <c r="BL33" s="10">
        <v>4300</v>
      </c>
      <c r="BM33" s="10">
        <v>3</v>
      </c>
      <c r="BN33" s="10">
        <v>4300</v>
      </c>
      <c r="BO33" s="10">
        <v>10</v>
      </c>
      <c r="BP33" s="10">
        <v>40917.68</v>
      </c>
      <c r="BQ33" s="10">
        <v>10</v>
      </c>
      <c r="BR33" s="10">
        <v>40917.68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</row>
    <row r="34" spans="1:78" x14ac:dyDescent="0.25">
      <c r="A34" s="14" t="s">
        <v>0</v>
      </c>
      <c r="B34" s="14" t="s">
        <v>38</v>
      </c>
      <c r="C34" s="14">
        <f t="shared" ref="C34:BN34" si="4">C25+C26+C27+C28+C29+C30+C31+C32+C33</f>
        <v>22994</v>
      </c>
      <c r="D34" s="14">
        <f t="shared" si="4"/>
        <v>187029341.26000002</v>
      </c>
      <c r="E34" s="14">
        <f t="shared" si="4"/>
        <v>12302</v>
      </c>
      <c r="F34" s="14">
        <f t="shared" si="4"/>
        <v>46481207.611000001</v>
      </c>
      <c r="G34" s="14">
        <f>G25+G26+G27+G28+G29+G30+G31+G32+G33</f>
        <v>13541</v>
      </c>
      <c r="H34" s="14">
        <f t="shared" si="4"/>
        <v>38420243.219999991</v>
      </c>
      <c r="I34" s="14">
        <f t="shared" si="4"/>
        <v>8779</v>
      </c>
      <c r="J34" s="14">
        <f t="shared" si="4"/>
        <v>18656735.636999995</v>
      </c>
      <c r="K34" s="14">
        <f t="shared" si="4"/>
        <v>4497</v>
      </c>
      <c r="L34" s="14">
        <f t="shared" si="4"/>
        <v>21303680.359999996</v>
      </c>
      <c r="M34" s="14">
        <f t="shared" si="4"/>
        <v>1541</v>
      </c>
      <c r="N34" s="14">
        <f t="shared" si="4"/>
        <v>3426506.7439999999</v>
      </c>
      <c r="O34" s="14">
        <f t="shared" si="4"/>
        <v>2631</v>
      </c>
      <c r="P34" s="14">
        <f t="shared" si="4"/>
        <v>14279447.249999998</v>
      </c>
      <c r="Q34" s="14">
        <f t="shared" si="4"/>
        <v>1003</v>
      </c>
      <c r="R34" s="14">
        <f t="shared" si="4"/>
        <v>5831727.1799999997</v>
      </c>
      <c r="S34" s="14">
        <f t="shared" si="4"/>
        <v>232</v>
      </c>
      <c r="T34" s="14">
        <f t="shared" si="4"/>
        <v>2913664.3599999994</v>
      </c>
      <c r="U34" s="14">
        <f t="shared" si="4"/>
        <v>62</v>
      </c>
      <c r="V34" s="14">
        <f t="shared" si="4"/>
        <v>129111.01999999999</v>
      </c>
      <c r="W34" s="14">
        <f t="shared" si="4"/>
        <v>171</v>
      </c>
      <c r="X34" s="14">
        <f t="shared" si="4"/>
        <v>41683658.550000004</v>
      </c>
      <c r="Y34" s="14">
        <f t="shared" si="4"/>
        <v>45</v>
      </c>
      <c r="Z34" s="14">
        <f t="shared" si="4"/>
        <v>2684695.5700000003</v>
      </c>
      <c r="AA34" s="14">
        <f t="shared" si="4"/>
        <v>50</v>
      </c>
      <c r="AB34" s="14">
        <f t="shared" si="4"/>
        <v>9041437.9800000004</v>
      </c>
      <c r="AC34" s="14">
        <f t="shared" si="4"/>
        <v>12</v>
      </c>
      <c r="AD34" s="14">
        <f t="shared" si="4"/>
        <v>7281856</v>
      </c>
      <c r="AE34" s="14">
        <f t="shared" si="4"/>
        <v>944</v>
      </c>
      <c r="AF34" s="14">
        <f t="shared" si="4"/>
        <v>45382623.519999996</v>
      </c>
      <c r="AG34" s="14">
        <f t="shared" si="4"/>
        <v>387</v>
      </c>
      <c r="AH34" s="14">
        <f t="shared" si="4"/>
        <v>2361312.1799999997</v>
      </c>
      <c r="AI34" s="14">
        <f t="shared" si="4"/>
        <v>186</v>
      </c>
      <c r="AJ34" s="14">
        <f t="shared" si="4"/>
        <v>7303519.1100000003</v>
      </c>
      <c r="AK34" s="14">
        <f t="shared" si="4"/>
        <v>85</v>
      </c>
      <c r="AL34" s="14">
        <f t="shared" si="4"/>
        <v>4329716.18</v>
      </c>
      <c r="AM34" s="14">
        <f t="shared" si="4"/>
        <v>62</v>
      </c>
      <c r="AN34" s="14">
        <f t="shared" si="4"/>
        <v>689600.65</v>
      </c>
      <c r="AO34" s="14">
        <f t="shared" si="4"/>
        <v>48</v>
      </c>
      <c r="AP34" s="14">
        <f t="shared" si="4"/>
        <v>471950.54</v>
      </c>
      <c r="AQ34" s="14">
        <f t="shared" si="4"/>
        <v>18</v>
      </c>
      <c r="AR34" s="14">
        <f t="shared" si="4"/>
        <v>412600</v>
      </c>
      <c r="AS34" s="14">
        <f t="shared" si="4"/>
        <v>5</v>
      </c>
      <c r="AT34" s="14">
        <f t="shared" si="4"/>
        <v>14592.68</v>
      </c>
      <c r="AU34" s="14">
        <f t="shared" si="4"/>
        <v>4</v>
      </c>
      <c r="AV34" s="14">
        <f t="shared" si="4"/>
        <v>8040</v>
      </c>
      <c r="AW34" s="14">
        <f t="shared" si="4"/>
        <v>2</v>
      </c>
      <c r="AX34" s="14">
        <f t="shared" si="4"/>
        <v>3040</v>
      </c>
      <c r="AY34" s="14">
        <f t="shared" si="4"/>
        <v>0</v>
      </c>
      <c r="AZ34" s="14">
        <f t="shared" si="4"/>
        <v>0</v>
      </c>
      <c r="BA34" s="14">
        <f t="shared" si="4"/>
        <v>0</v>
      </c>
      <c r="BB34" s="14">
        <f t="shared" si="4"/>
        <v>0</v>
      </c>
      <c r="BC34" s="14">
        <f t="shared" si="4"/>
        <v>20</v>
      </c>
      <c r="BD34" s="14">
        <f t="shared" si="4"/>
        <v>2130184.4900000002</v>
      </c>
      <c r="BE34" s="14">
        <f t="shared" si="4"/>
        <v>3</v>
      </c>
      <c r="BF34" s="14">
        <f t="shared" si="4"/>
        <v>34000</v>
      </c>
      <c r="BG34" s="14">
        <f t="shared" si="4"/>
        <v>6</v>
      </c>
      <c r="BH34" s="14">
        <f t="shared" si="4"/>
        <v>2000</v>
      </c>
      <c r="BI34" s="14">
        <f t="shared" si="4"/>
        <v>0</v>
      </c>
      <c r="BJ34" s="14">
        <f t="shared" si="4"/>
        <v>0</v>
      </c>
      <c r="BK34" s="14">
        <f t="shared" si="4"/>
        <v>440</v>
      </c>
      <c r="BL34" s="14">
        <f t="shared" si="4"/>
        <v>2410107.15</v>
      </c>
      <c r="BM34" s="14">
        <f t="shared" si="4"/>
        <v>234</v>
      </c>
      <c r="BN34" s="14">
        <f t="shared" si="4"/>
        <v>982217.7</v>
      </c>
      <c r="BO34" s="14">
        <f t="shared" ref="BO34:BZ34" si="5">BO25+BO26+BO27+BO28+BO29+BO30+BO31+BO32+BO33</f>
        <v>169</v>
      </c>
      <c r="BP34" s="14">
        <f t="shared" si="5"/>
        <v>889746.62000000011</v>
      </c>
      <c r="BQ34" s="14">
        <f t="shared" si="5"/>
        <v>84</v>
      </c>
      <c r="BR34" s="14">
        <f t="shared" si="5"/>
        <v>181206.15</v>
      </c>
      <c r="BS34" s="14">
        <f t="shared" si="5"/>
        <v>21</v>
      </c>
      <c r="BT34" s="14">
        <f t="shared" si="5"/>
        <v>153538</v>
      </c>
      <c r="BU34" s="14">
        <f t="shared" si="5"/>
        <v>10</v>
      </c>
      <c r="BV34" s="14">
        <f t="shared" si="5"/>
        <v>87290.03</v>
      </c>
      <c r="BW34" s="14">
        <f t="shared" si="5"/>
        <v>2</v>
      </c>
      <c r="BX34" s="14">
        <f t="shared" si="5"/>
        <v>5250</v>
      </c>
      <c r="BY34" s="14">
        <f t="shared" si="5"/>
        <v>2</v>
      </c>
      <c r="BZ34" s="14">
        <f t="shared" si="5"/>
        <v>5250</v>
      </c>
    </row>
    <row r="35" spans="1:78" x14ac:dyDescent="0.25">
      <c r="A35" s="36"/>
      <c r="B35" s="3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</row>
    <row r="36" spans="1:78" ht="16.5" thickBot="1" x14ac:dyDescent="0.3">
      <c r="B36" s="22" t="s">
        <v>46</v>
      </c>
      <c r="D36" s="16"/>
    </row>
    <row r="37" spans="1:78" s="21" customFormat="1" ht="15.75" thickBot="1" x14ac:dyDescent="0.25">
      <c r="A37" s="26" t="s">
        <v>3</v>
      </c>
      <c r="B37" s="26" t="s">
        <v>4</v>
      </c>
      <c r="C37" s="26" t="s">
        <v>5</v>
      </c>
      <c r="D37" s="26"/>
      <c r="E37" s="26"/>
      <c r="F37" s="26"/>
      <c r="G37" s="29" t="s">
        <v>6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6" t="s">
        <v>7</v>
      </c>
      <c r="X37" s="26"/>
      <c r="Y37" s="26"/>
      <c r="Z37" s="26"/>
      <c r="AA37" s="26"/>
      <c r="AB37" s="26"/>
      <c r="AC37" s="26"/>
      <c r="AD37" s="26"/>
      <c r="AE37" s="26" t="s">
        <v>8</v>
      </c>
      <c r="AF37" s="26"/>
      <c r="AG37" s="26"/>
      <c r="AH37" s="26"/>
      <c r="AI37" s="26"/>
      <c r="AJ37" s="26"/>
      <c r="AK37" s="26"/>
      <c r="AL37" s="26"/>
      <c r="AM37" s="30" t="s">
        <v>9</v>
      </c>
      <c r="AN37" s="30"/>
      <c r="AO37" s="30"/>
      <c r="AP37" s="30"/>
      <c r="AQ37" s="30"/>
      <c r="AR37" s="30"/>
      <c r="AS37" s="30"/>
      <c r="AT37" s="30"/>
      <c r="AU37" s="26" t="s">
        <v>10</v>
      </c>
      <c r="AV37" s="26"/>
      <c r="AW37" s="26"/>
      <c r="AX37" s="26"/>
      <c r="AY37" s="26"/>
      <c r="AZ37" s="26"/>
      <c r="BA37" s="26"/>
      <c r="BB37" s="26"/>
      <c r="BC37" s="26" t="s">
        <v>11</v>
      </c>
      <c r="BD37" s="26"/>
      <c r="BE37" s="26"/>
      <c r="BF37" s="26"/>
      <c r="BG37" s="26"/>
      <c r="BH37" s="26"/>
      <c r="BI37" s="26"/>
      <c r="BJ37" s="26"/>
      <c r="BK37" s="26" t="s">
        <v>12</v>
      </c>
      <c r="BL37" s="26"/>
      <c r="BM37" s="26"/>
      <c r="BN37" s="26"/>
      <c r="BO37" s="26"/>
      <c r="BP37" s="26"/>
      <c r="BQ37" s="26"/>
      <c r="BR37" s="26"/>
      <c r="BS37" s="26" t="s">
        <v>13</v>
      </c>
      <c r="BT37" s="26"/>
      <c r="BU37" s="26"/>
      <c r="BV37" s="26"/>
      <c r="BW37" s="26"/>
      <c r="BX37" s="26"/>
      <c r="BY37" s="26"/>
      <c r="BZ37" s="26"/>
    </row>
    <row r="38" spans="1:78" s="21" customFormat="1" ht="60.75" customHeight="1" thickBot="1" x14ac:dyDescent="0.25">
      <c r="A38" s="27"/>
      <c r="B38" s="27"/>
      <c r="C38" s="24" t="s">
        <v>25</v>
      </c>
      <c r="D38" s="24" t="s">
        <v>26</v>
      </c>
      <c r="E38" s="26" t="s">
        <v>39</v>
      </c>
      <c r="F38" s="26"/>
      <c r="G38" s="24" t="s">
        <v>14</v>
      </c>
      <c r="H38" s="24"/>
      <c r="I38" s="24"/>
      <c r="J38" s="24"/>
      <c r="K38" s="24" t="s">
        <v>15</v>
      </c>
      <c r="L38" s="24"/>
      <c r="M38" s="24"/>
      <c r="N38" s="24"/>
      <c r="O38" s="24" t="s">
        <v>40</v>
      </c>
      <c r="P38" s="24"/>
      <c r="Q38" s="24"/>
      <c r="R38" s="24"/>
      <c r="S38" s="24" t="s">
        <v>16</v>
      </c>
      <c r="T38" s="24"/>
      <c r="U38" s="24"/>
      <c r="V38" s="24"/>
      <c r="W38" s="24" t="s">
        <v>17</v>
      </c>
      <c r="X38" s="24"/>
      <c r="Y38" s="24"/>
      <c r="Z38" s="24"/>
      <c r="AA38" s="24" t="s">
        <v>18</v>
      </c>
      <c r="AB38" s="24"/>
      <c r="AC38" s="24"/>
      <c r="AD38" s="24"/>
      <c r="AE38" s="24" t="s">
        <v>19</v>
      </c>
      <c r="AF38" s="24"/>
      <c r="AG38" s="24"/>
      <c r="AH38" s="24"/>
      <c r="AI38" s="24" t="s">
        <v>18</v>
      </c>
      <c r="AJ38" s="24"/>
      <c r="AK38" s="24"/>
      <c r="AL38" s="24"/>
      <c r="AM38" s="24" t="s">
        <v>20</v>
      </c>
      <c r="AN38" s="24"/>
      <c r="AO38" s="24"/>
      <c r="AP38" s="24"/>
      <c r="AQ38" s="24" t="s">
        <v>18</v>
      </c>
      <c r="AR38" s="24"/>
      <c r="AS38" s="24"/>
      <c r="AT38" s="24"/>
      <c r="AU38" s="24" t="s">
        <v>21</v>
      </c>
      <c r="AV38" s="24"/>
      <c r="AW38" s="24"/>
      <c r="AX38" s="24"/>
      <c r="AY38" s="24" t="s">
        <v>18</v>
      </c>
      <c r="AZ38" s="24"/>
      <c r="BA38" s="24"/>
      <c r="BB38" s="24"/>
      <c r="BC38" s="24" t="s">
        <v>22</v>
      </c>
      <c r="BD38" s="24"/>
      <c r="BE38" s="24"/>
      <c r="BF38" s="24"/>
      <c r="BG38" s="24" t="s">
        <v>18</v>
      </c>
      <c r="BH38" s="24"/>
      <c r="BI38" s="24"/>
      <c r="BJ38" s="24"/>
      <c r="BK38" s="24" t="s">
        <v>23</v>
      </c>
      <c r="BL38" s="24"/>
      <c r="BM38" s="24"/>
      <c r="BN38" s="24"/>
      <c r="BO38" s="24" t="s">
        <v>18</v>
      </c>
      <c r="BP38" s="24"/>
      <c r="BQ38" s="24"/>
      <c r="BR38" s="24"/>
      <c r="BS38" s="24" t="s">
        <v>24</v>
      </c>
      <c r="BT38" s="24"/>
      <c r="BU38" s="24"/>
      <c r="BV38" s="24"/>
      <c r="BW38" s="24" t="s">
        <v>18</v>
      </c>
      <c r="BX38" s="24"/>
      <c r="BY38" s="24"/>
      <c r="BZ38" s="24"/>
    </row>
    <row r="39" spans="1:78" s="21" customFormat="1" ht="60.75" customHeight="1" thickBot="1" x14ac:dyDescent="0.25">
      <c r="A39" s="27"/>
      <c r="B39" s="27"/>
      <c r="C39" s="24"/>
      <c r="D39" s="24"/>
      <c r="E39" s="24" t="s">
        <v>41</v>
      </c>
      <c r="F39" s="24" t="s">
        <v>42</v>
      </c>
      <c r="G39" s="24" t="s">
        <v>27</v>
      </c>
      <c r="H39" s="24" t="s">
        <v>28</v>
      </c>
      <c r="I39" s="24" t="s">
        <v>39</v>
      </c>
      <c r="J39" s="24"/>
      <c r="K39" s="24" t="s">
        <v>27</v>
      </c>
      <c r="L39" s="24" t="s">
        <v>28</v>
      </c>
      <c r="M39" s="24" t="s">
        <v>39</v>
      </c>
      <c r="N39" s="24"/>
      <c r="O39" s="24" t="s">
        <v>27</v>
      </c>
      <c r="P39" s="24" t="s">
        <v>28</v>
      </c>
      <c r="Q39" s="24" t="s">
        <v>39</v>
      </c>
      <c r="R39" s="24"/>
      <c r="S39" s="24" t="s">
        <v>27</v>
      </c>
      <c r="T39" s="24" t="s">
        <v>28</v>
      </c>
      <c r="U39" s="24" t="s">
        <v>39</v>
      </c>
      <c r="V39" s="24"/>
      <c r="W39" s="24" t="s">
        <v>27</v>
      </c>
      <c r="X39" s="24" t="s">
        <v>28</v>
      </c>
      <c r="Y39" s="24" t="s">
        <v>39</v>
      </c>
      <c r="Z39" s="24"/>
      <c r="AA39" s="24" t="s">
        <v>27</v>
      </c>
      <c r="AB39" s="24" t="s">
        <v>28</v>
      </c>
      <c r="AC39" s="24" t="s">
        <v>39</v>
      </c>
      <c r="AD39" s="24"/>
      <c r="AE39" s="24" t="s">
        <v>27</v>
      </c>
      <c r="AF39" s="24" t="s">
        <v>28</v>
      </c>
      <c r="AG39" s="24" t="s">
        <v>39</v>
      </c>
      <c r="AH39" s="24"/>
      <c r="AI39" s="24" t="s">
        <v>27</v>
      </c>
      <c r="AJ39" s="24" t="s">
        <v>28</v>
      </c>
      <c r="AK39" s="24" t="s">
        <v>39</v>
      </c>
      <c r="AL39" s="24"/>
      <c r="AM39" s="24" t="s">
        <v>27</v>
      </c>
      <c r="AN39" s="24" t="s">
        <v>28</v>
      </c>
      <c r="AO39" s="24" t="s">
        <v>39</v>
      </c>
      <c r="AP39" s="24"/>
      <c r="AQ39" s="24" t="s">
        <v>27</v>
      </c>
      <c r="AR39" s="24" t="s">
        <v>28</v>
      </c>
      <c r="AS39" s="24" t="s">
        <v>39</v>
      </c>
      <c r="AT39" s="24"/>
      <c r="AU39" s="24" t="s">
        <v>27</v>
      </c>
      <c r="AV39" s="24" t="s">
        <v>28</v>
      </c>
      <c r="AW39" s="24" t="s">
        <v>39</v>
      </c>
      <c r="AX39" s="24"/>
      <c r="AY39" s="24" t="s">
        <v>27</v>
      </c>
      <c r="AZ39" s="24" t="s">
        <v>28</v>
      </c>
      <c r="BA39" s="24" t="s">
        <v>39</v>
      </c>
      <c r="BB39" s="24"/>
      <c r="BC39" s="24" t="s">
        <v>27</v>
      </c>
      <c r="BD39" s="24" t="s">
        <v>28</v>
      </c>
      <c r="BE39" s="24" t="s">
        <v>39</v>
      </c>
      <c r="BF39" s="24"/>
      <c r="BG39" s="24" t="s">
        <v>27</v>
      </c>
      <c r="BH39" s="24" t="s">
        <v>28</v>
      </c>
      <c r="BI39" s="24" t="s">
        <v>39</v>
      </c>
      <c r="BJ39" s="24"/>
      <c r="BK39" s="24" t="s">
        <v>27</v>
      </c>
      <c r="BL39" s="24" t="s">
        <v>28</v>
      </c>
      <c r="BM39" s="24" t="s">
        <v>39</v>
      </c>
      <c r="BN39" s="24"/>
      <c r="BO39" s="24" t="s">
        <v>27</v>
      </c>
      <c r="BP39" s="24" t="s">
        <v>28</v>
      </c>
      <c r="BQ39" s="24" t="s">
        <v>39</v>
      </c>
      <c r="BR39" s="24"/>
      <c r="BS39" s="24" t="s">
        <v>27</v>
      </c>
      <c r="BT39" s="24" t="s">
        <v>28</v>
      </c>
      <c r="BU39" s="24" t="s">
        <v>39</v>
      </c>
      <c r="BV39" s="24"/>
      <c r="BW39" s="24" t="s">
        <v>27</v>
      </c>
      <c r="BX39" s="24" t="s">
        <v>28</v>
      </c>
      <c r="BY39" s="24" t="s">
        <v>39</v>
      </c>
      <c r="BZ39" s="24"/>
    </row>
    <row r="40" spans="1:78" s="21" customFormat="1" ht="35.25" customHeight="1" thickBot="1" x14ac:dyDescent="0.25">
      <c r="A40" s="28"/>
      <c r="B40" s="28"/>
      <c r="C40" s="24"/>
      <c r="D40" s="24"/>
      <c r="E40" s="24"/>
      <c r="F40" s="24"/>
      <c r="G40" s="24"/>
      <c r="H40" s="24"/>
      <c r="I40" s="18" t="s">
        <v>41</v>
      </c>
      <c r="J40" s="18" t="s">
        <v>42</v>
      </c>
      <c r="K40" s="24"/>
      <c r="L40" s="24"/>
      <c r="M40" s="18" t="s">
        <v>41</v>
      </c>
      <c r="N40" s="18" t="s">
        <v>42</v>
      </c>
      <c r="O40" s="24"/>
      <c r="P40" s="24"/>
      <c r="Q40" s="18" t="s">
        <v>41</v>
      </c>
      <c r="R40" s="18" t="s">
        <v>42</v>
      </c>
      <c r="S40" s="24"/>
      <c r="T40" s="24"/>
      <c r="U40" s="18" t="s">
        <v>41</v>
      </c>
      <c r="V40" s="18" t="s">
        <v>42</v>
      </c>
      <c r="W40" s="24"/>
      <c r="X40" s="24"/>
      <c r="Y40" s="18" t="s">
        <v>41</v>
      </c>
      <c r="Z40" s="18" t="s">
        <v>42</v>
      </c>
      <c r="AA40" s="24"/>
      <c r="AB40" s="24"/>
      <c r="AC40" s="18" t="s">
        <v>41</v>
      </c>
      <c r="AD40" s="18" t="s">
        <v>42</v>
      </c>
      <c r="AE40" s="24"/>
      <c r="AF40" s="24"/>
      <c r="AG40" s="18" t="s">
        <v>41</v>
      </c>
      <c r="AH40" s="18" t="s">
        <v>42</v>
      </c>
      <c r="AI40" s="24"/>
      <c r="AJ40" s="24"/>
      <c r="AK40" s="18" t="s">
        <v>41</v>
      </c>
      <c r="AL40" s="18" t="s">
        <v>42</v>
      </c>
      <c r="AM40" s="24"/>
      <c r="AN40" s="24"/>
      <c r="AO40" s="18" t="s">
        <v>41</v>
      </c>
      <c r="AP40" s="18" t="s">
        <v>42</v>
      </c>
      <c r="AQ40" s="24"/>
      <c r="AR40" s="24"/>
      <c r="AS40" s="18" t="s">
        <v>41</v>
      </c>
      <c r="AT40" s="18" t="s">
        <v>42</v>
      </c>
      <c r="AU40" s="24"/>
      <c r="AV40" s="24"/>
      <c r="AW40" s="18" t="s">
        <v>41</v>
      </c>
      <c r="AX40" s="18" t="s">
        <v>42</v>
      </c>
      <c r="AY40" s="24"/>
      <c r="AZ40" s="24"/>
      <c r="BA40" s="18" t="s">
        <v>41</v>
      </c>
      <c r="BB40" s="18" t="s">
        <v>42</v>
      </c>
      <c r="BC40" s="24"/>
      <c r="BD40" s="24"/>
      <c r="BE40" s="18" t="s">
        <v>41</v>
      </c>
      <c r="BF40" s="18" t="s">
        <v>42</v>
      </c>
      <c r="BG40" s="24"/>
      <c r="BH40" s="24"/>
      <c r="BI40" s="18" t="s">
        <v>41</v>
      </c>
      <c r="BJ40" s="18" t="s">
        <v>42</v>
      </c>
      <c r="BK40" s="24"/>
      <c r="BL40" s="24"/>
      <c r="BM40" s="18" t="s">
        <v>41</v>
      </c>
      <c r="BN40" s="18" t="s">
        <v>42</v>
      </c>
      <c r="BO40" s="24"/>
      <c r="BP40" s="24"/>
      <c r="BQ40" s="18" t="s">
        <v>41</v>
      </c>
      <c r="BR40" s="18" t="s">
        <v>42</v>
      </c>
      <c r="BS40" s="24"/>
      <c r="BT40" s="24"/>
      <c r="BU40" s="18" t="s">
        <v>41</v>
      </c>
      <c r="BV40" s="18" t="s">
        <v>42</v>
      </c>
      <c r="BW40" s="24"/>
      <c r="BX40" s="24"/>
      <c r="BY40" s="18" t="s">
        <v>41</v>
      </c>
      <c r="BZ40" s="18" t="s">
        <v>42</v>
      </c>
    </row>
    <row r="41" spans="1:78" s="17" customFormat="1" ht="15.75" thickBot="1" x14ac:dyDescent="0.25">
      <c r="A41" s="19">
        <v>1</v>
      </c>
      <c r="B41" s="19">
        <v>2</v>
      </c>
      <c r="C41" s="19">
        <v>3</v>
      </c>
      <c r="D41" s="19">
        <v>4</v>
      </c>
      <c r="E41" s="19">
        <v>5</v>
      </c>
      <c r="F41" s="19">
        <v>6</v>
      </c>
      <c r="G41" s="19">
        <v>7</v>
      </c>
      <c r="H41" s="19">
        <v>8</v>
      </c>
      <c r="I41" s="19">
        <v>9</v>
      </c>
      <c r="J41" s="19">
        <v>10</v>
      </c>
      <c r="K41" s="19">
        <v>11</v>
      </c>
      <c r="L41" s="19">
        <v>12</v>
      </c>
      <c r="M41" s="19">
        <v>13</v>
      </c>
      <c r="N41" s="19">
        <v>14</v>
      </c>
      <c r="O41" s="19">
        <v>15</v>
      </c>
      <c r="P41" s="19">
        <v>16</v>
      </c>
      <c r="Q41" s="19">
        <v>17</v>
      </c>
      <c r="R41" s="19">
        <v>18</v>
      </c>
      <c r="S41" s="19">
        <v>19</v>
      </c>
      <c r="T41" s="19">
        <v>20</v>
      </c>
      <c r="U41" s="19">
        <v>21</v>
      </c>
      <c r="V41" s="19">
        <v>22</v>
      </c>
      <c r="W41" s="19">
        <v>23</v>
      </c>
      <c r="X41" s="19">
        <v>24</v>
      </c>
      <c r="Y41" s="19">
        <v>25</v>
      </c>
      <c r="Z41" s="19">
        <v>26</v>
      </c>
      <c r="AA41" s="19">
        <v>27</v>
      </c>
      <c r="AB41" s="19">
        <v>28</v>
      </c>
      <c r="AC41" s="19">
        <v>29</v>
      </c>
      <c r="AD41" s="19">
        <v>30</v>
      </c>
      <c r="AE41" s="19">
        <v>31</v>
      </c>
      <c r="AF41" s="19">
        <v>32</v>
      </c>
      <c r="AG41" s="19">
        <v>33</v>
      </c>
      <c r="AH41" s="19">
        <v>34</v>
      </c>
      <c r="AI41" s="19">
        <v>35</v>
      </c>
      <c r="AJ41" s="19">
        <v>36</v>
      </c>
      <c r="AK41" s="19">
        <v>37</v>
      </c>
      <c r="AL41" s="19">
        <v>38</v>
      </c>
      <c r="AM41" s="19">
        <v>39</v>
      </c>
      <c r="AN41" s="19">
        <v>40</v>
      </c>
      <c r="AO41" s="19">
        <v>41</v>
      </c>
      <c r="AP41" s="19">
        <v>42</v>
      </c>
      <c r="AQ41" s="19">
        <v>43</v>
      </c>
      <c r="AR41" s="19">
        <v>44</v>
      </c>
      <c r="AS41" s="19">
        <v>45</v>
      </c>
      <c r="AT41" s="19">
        <v>46</v>
      </c>
      <c r="AU41" s="19">
        <v>47</v>
      </c>
      <c r="AV41" s="19">
        <v>48</v>
      </c>
      <c r="AW41" s="19">
        <v>49</v>
      </c>
      <c r="AX41" s="19">
        <v>50</v>
      </c>
      <c r="AY41" s="19">
        <v>51</v>
      </c>
      <c r="AZ41" s="19">
        <v>52</v>
      </c>
      <c r="BA41" s="19">
        <v>53</v>
      </c>
      <c r="BB41" s="19">
        <v>54</v>
      </c>
      <c r="BC41" s="19">
        <v>55</v>
      </c>
      <c r="BD41" s="19">
        <v>56</v>
      </c>
      <c r="BE41" s="19">
        <v>57</v>
      </c>
      <c r="BF41" s="19">
        <v>58</v>
      </c>
      <c r="BG41" s="19">
        <v>59</v>
      </c>
      <c r="BH41" s="19">
        <v>60</v>
      </c>
      <c r="BI41" s="19">
        <v>61</v>
      </c>
      <c r="BJ41" s="19">
        <v>62</v>
      </c>
      <c r="BK41" s="19">
        <v>63</v>
      </c>
      <c r="BL41" s="19">
        <v>64</v>
      </c>
      <c r="BM41" s="19">
        <v>65</v>
      </c>
      <c r="BN41" s="19">
        <v>66</v>
      </c>
      <c r="BO41" s="19">
        <v>67</v>
      </c>
      <c r="BP41" s="19">
        <v>68</v>
      </c>
      <c r="BQ41" s="19">
        <v>69</v>
      </c>
      <c r="BR41" s="19">
        <v>70</v>
      </c>
      <c r="BS41" s="19">
        <v>71</v>
      </c>
      <c r="BT41" s="19">
        <v>72</v>
      </c>
      <c r="BU41" s="19">
        <v>73</v>
      </c>
      <c r="BV41" s="19">
        <v>74</v>
      </c>
      <c r="BW41" s="19">
        <v>75</v>
      </c>
      <c r="BX41" s="19">
        <v>76</v>
      </c>
      <c r="BY41" s="19">
        <v>77</v>
      </c>
      <c r="BZ41" s="19">
        <v>78</v>
      </c>
    </row>
    <row r="42" spans="1:78" x14ac:dyDescent="0.25">
      <c r="A42" s="10">
        <v>1</v>
      </c>
      <c r="B42" s="11" t="s">
        <v>29</v>
      </c>
      <c r="C42" s="23">
        <f>C8+C25</f>
        <v>4096</v>
      </c>
      <c r="D42" s="23">
        <f>D8+D25</f>
        <v>48769793.389999993</v>
      </c>
      <c r="E42" s="23">
        <f>E8+E25</f>
        <v>1584</v>
      </c>
      <c r="F42" s="23">
        <f>F8+F25</f>
        <v>7619460.1800000006</v>
      </c>
      <c r="G42" s="23">
        <f>G8+G25</f>
        <v>2331</v>
      </c>
      <c r="H42" s="23">
        <f t="shared" ref="H42:BS46" si="6">H8+H25</f>
        <v>6038823.5999999996</v>
      </c>
      <c r="I42" s="23">
        <f t="shared" si="6"/>
        <v>1003</v>
      </c>
      <c r="J42" s="23">
        <f t="shared" si="6"/>
        <v>1831324.89</v>
      </c>
      <c r="K42" s="23">
        <f t="shared" si="6"/>
        <v>699</v>
      </c>
      <c r="L42" s="23">
        <f t="shared" si="6"/>
        <v>1340565.7699999998</v>
      </c>
      <c r="M42" s="23">
        <f t="shared" si="6"/>
        <v>299</v>
      </c>
      <c r="N42" s="23">
        <f t="shared" si="6"/>
        <v>654924.91000000015</v>
      </c>
      <c r="O42" s="23">
        <f t="shared" si="6"/>
        <v>444</v>
      </c>
      <c r="P42" s="23">
        <f t="shared" si="6"/>
        <v>1720160.69</v>
      </c>
      <c r="Q42" s="23">
        <f t="shared" si="6"/>
        <v>107</v>
      </c>
      <c r="R42" s="23">
        <f t="shared" si="6"/>
        <v>173368.46</v>
      </c>
      <c r="S42" s="23">
        <f t="shared" si="6"/>
        <v>79</v>
      </c>
      <c r="T42" s="23">
        <f t="shared" si="6"/>
        <v>480488.48</v>
      </c>
      <c r="U42" s="23">
        <f t="shared" si="6"/>
        <v>28</v>
      </c>
      <c r="V42" s="23">
        <f t="shared" si="6"/>
        <v>42101</v>
      </c>
      <c r="W42" s="23">
        <f t="shared" si="6"/>
        <v>80</v>
      </c>
      <c r="X42" s="23">
        <f t="shared" si="6"/>
        <v>30493233.870000001</v>
      </c>
      <c r="Y42" s="23">
        <f t="shared" si="6"/>
        <v>8</v>
      </c>
      <c r="Z42" s="23">
        <f t="shared" si="6"/>
        <v>561960.42000000004</v>
      </c>
      <c r="AA42" s="23">
        <f t="shared" si="6"/>
        <v>10</v>
      </c>
      <c r="AB42" s="23">
        <f t="shared" si="6"/>
        <v>959146.39</v>
      </c>
      <c r="AC42" s="23">
        <f t="shared" si="6"/>
        <v>2</v>
      </c>
      <c r="AD42" s="23">
        <f t="shared" si="6"/>
        <v>3498.44</v>
      </c>
      <c r="AE42" s="23">
        <f t="shared" si="6"/>
        <v>113</v>
      </c>
      <c r="AF42" s="23">
        <f t="shared" si="6"/>
        <v>3051143.7800000003</v>
      </c>
      <c r="AG42" s="23">
        <f t="shared" si="6"/>
        <v>43</v>
      </c>
      <c r="AH42" s="23">
        <f t="shared" si="6"/>
        <v>1691173.3900000001</v>
      </c>
      <c r="AI42" s="23">
        <f t="shared" si="6"/>
        <v>41</v>
      </c>
      <c r="AJ42" s="23">
        <f t="shared" si="6"/>
        <v>1763307.83</v>
      </c>
      <c r="AK42" s="23">
        <f t="shared" si="6"/>
        <v>15</v>
      </c>
      <c r="AL42" s="23">
        <f t="shared" si="6"/>
        <v>1637534.59</v>
      </c>
      <c r="AM42" s="23">
        <f t="shared" si="6"/>
        <v>12</v>
      </c>
      <c r="AN42" s="23">
        <f t="shared" si="6"/>
        <v>249610</v>
      </c>
      <c r="AO42" s="23">
        <f t="shared" si="6"/>
        <v>10</v>
      </c>
      <c r="AP42" s="23">
        <f t="shared" si="6"/>
        <v>241610</v>
      </c>
      <c r="AQ42" s="23">
        <f t="shared" si="6"/>
        <v>0</v>
      </c>
      <c r="AR42" s="23">
        <f t="shared" si="6"/>
        <v>0</v>
      </c>
      <c r="AS42" s="23">
        <f t="shared" si="6"/>
        <v>0</v>
      </c>
      <c r="AT42" s="23">
        <f t="shared" si="6"/>
        <v>0</v>
      </c>
      <c r="AU42" s="23">
        <f t="shared" si="6"/>
        <v>1</v>
      </c>
      <c r="AV42" s="23">
        <f t="shared" si="6"/>
        <v>0</v>
      </c>
      <c r="AW42" s="23">
        <f t="shared" si="6"/>
        <v>0</v>
      </c>
      <c r="AX42" s="23">
        <f t="shared" si="6"/>
        <v>0</v>
      </c>
      <c r="AY42" s="23">
        <f t="shared" si="6"/>
        <v>0</v>
      </c>
      <c r="AZ42" s="23">
        <f t="shared" si="6"/>
        <v>0</v>
      </c>
      <c r="BA42" s="23">
        <f t="shared" si="6"/>
        <v>0</v>
      </c>
      <c r="BB42" s="23">
        <f t="shared" si="6"/>
        <v>0</v>
      </c>
      <c r="BC42" s="23">
        <f t="shared" si="6"/>
        <v>4</v>
      </c>
      <c r="BD42" s="23">
        <f t="shared" si="6"/>
        <v>16049.49</v>
      </c>
      <c r="BE42" s="23">
        <f t="shared" si="6"/>
        <v>1</v>
      </c>
      <c r="BF42" s="23">
        <f t="shared" si="6"/>
        <v>3000</v>
      </c>
      <c r="BG42" s="23">
        <f t="shared" si="6"/>
        <v>0</v>
      </c>
      <c r="BH42" s="23">
        <f t="shared" si="6"/>
        <v>0</v>
      </c>
      <c r="BI42" s="23">
        <f t="shared" si="6"/>
        <v>0</v>
      </c>
      <c r="BJ42" s="23">
        <f t="shared" si="6"/>
        <v>0</v>
      </c>
      <c r="BK42" s="23">
        <f t="shared" si="6"/>
        <v>176</v>
      </c>
      <c r="BL42" s="23">
        <f t="shared" si="6"/>
        <v>2062143.6300000001</v>
      </c>
      <c r="BM42" s="23">
        <f t="shared" si="6"/>
        <v>53</v>
      </c>
      <c r="BN42" s="23">
        <f t="shared" si="6"/>
        <v>632090</v>
      </c>
      <c r="BO42" s="23">
        <f t="shared" si="6"/>
        <v>75</v>
      </c>
      <c r="BP42" s="23">
        <f t="shared" si="6"/>
        <v>278565.13999999996</v>
      </c>
      <c r="BQ42" s="23">
        <f t="shared" si="6"/>
        <v>9</v>
      </c>
      <c r="BR42" s="23">
        <f t="shared" si="6"/>
        <v>106126.12999999999</v>
      </c>
      <c r="BS42" s="23">
        <f t="shared" si="6"/>
        <v>22</v>
      </c>
      <c r="BT42" s="23">
        <f t="shared" ref="BT42:BZ45" si="7">BT8+BT25</f>
        <v>280135.09000000003</v>
      </c>
      <c r="BU42" s="23">
        <f t="shared" si="7"/>
        <v>3</v>
      </c>
      <c r="BV42" s="23">
        <f t="shared" si="7"/>
        <v>13653.75</v>
      </c>
      <c r="BW42" s="23">
        <f t="shared" si="7"/>
        <v>9</v>
      </c>
      <c r="BX42" s="23">
        <f t="shared" si="7"/>
        <v>36419.630000000005</v>
      </c>
      <c r="BY42" s="23">
        <f t="shared" si="7"/>
        <v>3</v>
      </c>
      <c r="BZ42" s="23">
        <f t="shared" si="7"/>
        <v>27094.2</v>
      </c>
    </row>
    <row r="43" spans="1:78" x14ac:dyDescent="0.25">
      <c r="A43" s="10">
        <v>2</v>
      </c>
      <c r="B43" s="11" t="s">
        <v>30</v>
      </c>
      <c r="C43" s="23">
        <f t="shared" ref="C43:R50" si="8">C9+C26</f>
        <v>5604</v>
      </c>
      <c r="D43" s="23">
        <f t="shared" si="8"/>
        <v>96860495</v>
      </c>
      <c r="E43" s="23">
        <f t="shared" si="8"/>
        <v>552</v>
      </c>
      <c r="F43" s="23">
        <f t="shared" si="8"/>
        <v>4699780.1900000004</v>
      </c>
      <c r="G43" s="23">
        <f t="shared" si="8"/>
        <v>1456</v>
      </c>
      <c r="H43" s="23">
        <f t="shared" si="8"/>
        <v>13872708.809999999</v>
      </c>
      <c r="I43" s="23">
        <f t="shared" si="8"/>
        <v>137</v>
      </c>
      <c r="J43" s="23">
        <f t="shared" si="8"/>
        <v>672239.86999999988</v>
      </c>
      <c r="K43" s="23">
        <f t="shared" si="8"/>
        <v>2428</v>
      </c>
      <c r="L43" s="23">
        <f t="shared" si="8"/>
        <v>16777898.369999997</v>
      </c>
      <c r="M43" s="23">
        <f t="shared" si="8"/>
        <v>197</v>
      </c>
      <c r="N43" s="23">
        <f t="shared" si="8"/>
        <v>1056777.01</v>
      </c>
      <c r="O43" s="23">
        <f t="shared" si="8"/>
        <v>1062</v>
      </c>
      <c r="P43" s="23">
        <f t="shared" si="8"/>
        <v>6273834.75</v>
      </c>
      <c r="Q43" s="23">
        <f t="shared" si="8"/>
        <v>119</v>
      </c>
      <c r="R43" s="23">
        <f t="shared" si="8"/>
        <v>352824.35</v>
      </c>
      <c r="S43" s="23">
        <f t="shared" si="6"/>
        <v>76</v>
      </c>
      <c r="T43" s="23">
        <f t="shared" si="6"/>
        <v>1736019.52</v>
      </c>
      <c r="U43" s="23">
        <f t="shared" si="6"/>
        <v>4</v>
      </c>
      <c r="V43" s="23">
        <f t="shared" si="6"/>
        <v>92820</v>
      </c>
      <c r="W43" s="23">
        <f t="shared" si="6"/>
        <v>48</v>
      </c>
      <c r="X43" s="23">
        <f t="shared" si="6"/>
        <v>9544752.4899999984</v>
      </c>
      <c r="Y43" s="23">
        <f t="shared" si="6"/>
        <v>0</v>
      </c>
      <c r="Z43" s="23">
        <f t="shared" si="6"/>
        <v>0</v>
      </c>
      <c r="AA43" s="23">
        <f t="shared" si="6"/>
        <v>8</v>
      </c>
      <c r="AB43" s="23">
        <f t="shared" si="6"/>
        <v>637165</v>
      </c>
      <c r="AC43" s="23">
        <f t="shared" si="6"/>
        <v>0</v>
      </c>
      <c r="AD43" s="23">
        <f t="shared" si="6"/>
        <v>0</v>
      </c>
      <c r="AE43" s="23">
        <f t="shared" si="6"/>
        <v>362</v>
      </c>
      <c r="AF43" s="23">
        <f t="shared" si="6"/>
        <v>39655033.920000002</v>
      </c>
      <c r="AG43" s="23">
        <f t="shared" si="6"/>
        <v>13</v>
      </c>
      <c r="AH43" s="23">
        <f t="shared" si="6"/>
        <v>151281.01</v>
      </c>
      <c r="AI43" s="23">
        <f t="shared" si="6"/>
        <v>42</v>
      </c>
      <c r="AJ43" s="23">
        <f t="shared" si="6"/>
        <v>2693804.58</v>
      </c>
      <c r="AK43" s="23">
        <f t="shared" si="6"/>
        <v>1</v>
      </c>
      <c r="AL43" s="23">
        <f t="shared" si="6"/>
        <v>2500</v>
      </c>
      <c r="AM43" s="23">
        <f t="shared" si="6"/>
        <v>7</v>
      </c>
      <c r="AN43" s="23">
        <f t="shared" si="6"/>
        <v>193550.11</v>
      </c>
      <c r="AO43" s="23">
        <f t="shared" si="6"/>
        <v>3</v>
      </c>
      <c r="AP43" s="23">
        <f t="shared" si="6"/>
        <v>7650</v>
      </c>
      <c r="AQ43" s="23">
        <f t="shared" si="6"/>
        <v>7</v>
      </c>
      <c r="AR43" s="23">
        <f t="shared" si="6"/>
        <v>390450</v>
      </c>
      <c r="AS43" s="23">
        <f t="shared" si="6"/>
        <v>0</v>
      </c>
      <c r="AT43" s="23">
        <f t="shared" si="6"/>
        <v>0</v>
      </c>
      <c r="AU43" s="23">
        <f t="shared" si="6"/>
        <v>0</v>
      </c>
      <c r="AV43" s="23">
        <f t="shared" si="6"/>
        <v>0</v>
      </c>
      <c r="AW43" s="23">
        <f t="shared" si="6"/>
        <v>0</v>
      </c>
      <c r="AX43" s="23">
        <f t="shared" si="6"/>
        <v>0</v>
      </c>
      <c r="AY43" s="23">
        <f t="shared" si="6"/>
        <v>0</v>
      </c>
      <c r="AZ43" s="23">
        <f t="shared" si="6"/>
        <v>0</v>
      </c>
      <c r="BA43" s="23">
        <f t="shared" si="6"/>
        <v>0</v>
      </c>
      <c r="BB43" s="23">
        <f t="shared" si="6"/>
        <v>0</v>
      </c>
      <c r="BC43" s="23">
        <f t="shared" si="6"/>
        <v>17</v>
      </c>
      <c r="BD43" s="23">
        <f t="shared" si="6"/>
        <v>2449835</v>
      </c>
      <c r="BE43" s="23">
        <f t="shared" si="6"/>
        <v>1</v>
      </c>
      <c r="BF43" s="23">
        <f t="shared" si="6"/>
        <v>25000</v>
      </c>
      <c r="BG43" s="23">
        <f t="shared" si="6"/>
        <v>0</v>
      </c>
      <c r="BH43" s="23">
        <f t="shared" si="6"/>
        <v>0</v>
      </c>
      <c r="BI43" s="23">
        <f t="shared" si="6"/>
        <v>0</v>
      </c>
      <c r="BJ43" s="23">
        <f t="shared" si="6"/>
        <v>0</v>
      </c>
      <c r="BK43" s="23">
        <f t="shared" si="6"/>
        <v>6</v>
      </c>
      <c r="BL43" s="23">
        <f t="shared" si="6"/>
        <v>30830</v>
      </c>
      <c r="BM43" s="23">
        <f t="shared" si="6"/>
        <v>2</v>
      </c>
      <c r="BN43" s="23">
        <f t="shared" si="6"/>
        <v>1000</v>
      </c>
      <c r="BO43" s="23">
        <f t="shared" si="6"/>
        <v>24</v>
      </c>
      <c r="BP43" s="23">
        <f t="shared" si="6"/>
        <v>181480</v>
      </c>
      <c r="BQ43" s="23">
        <f t="shared" si="6"/>
        <v>18</v>
      </c>
      <c r="BR43" s="23">
        <f t="shared" si="6"/>
        <v>7005</v>
      </c>
      <c r="BS43" s="23">
        <f t="shared" si="6"/>
        <v>59</v>
      </c>
      <c r="BT43" s="23">
        <f t="shared" si="7"/>
        <v>2333246.9499999997</v>
      </c>
      <c r="BU43" s="23">
        <f t="shared" si="7"/>
        <v>56</v>
      </c>
      <c r="BV43" s="23">
        <f t="shared" si="7"/>
        <v>2328246.9499999997</v>
      </c>
      <c r="BW43" s="23">
        <f t="shared" si="7"/>
        <v>2</v>
      </c>
      <c r="BX43" s="23">
        <f t="shared" si="7"/>
        <v>89885.5</v>
      </c>
      <c r="BY43" s="23">
        <f t="shared" si="7"/>
        <v>1</v>
      </c>
      <c r="BZ43" s="23">
        <f t="shared" si="7"/>
        <v>2436</v>
      </c>
    </row>
    <row r="44" spans="1:78" x14ac:dyDescent="0.25">
      <c r="A44" s="10">
        <v>3</v>
      </c>
      <c r="B44" s="11" t="s">
        <v>31</v>
      </c>
      <c r="C44" s="23">
        <f t="shared" si="8"/>
        <v>3532</v>
      </c>
      <c r="D44" s="23">
        <f t="shared" si="8"/>
        <v>6786331.2600000007</v>
      </c>
      <c r="E44" s="23">
        <f t="shared" si="8"/>
        <v>2099</v>
      </c>
      <c r="F44" s="23">
        <f t="shared" si="8"/>
        <v>3680304.58</v>
      </c>
      <c r="G44" s="23">
        <f t="shared" si="8"/>
        <v>2880</v>
      </c>
      <c r="H44" s="23">
        <f t="shared" si="8"/>
        <v>5227612.09</v>
      </c>
      <c r="I44" s="23">
        <f t="shared" si="8"/>
        <v>1786</v>
      </c>
      <c r="J44" s="23">
        <f t="shared" si="8"/>
        <v>2870844.2199999997</v>
      </c>
      <c r="K44" s="23">
        <f t="shared" si="8"/>
        <v>75</v>
      </c>
      <c r="L44" s="23">
        <f t="shared" si="8"/>
        <v>135807.44</v>
      </c>
      <c r="M44" s="23">
        <f t="shared" si="8"/>
        <v>48</v>
      </c>
      <c r="N44" s="23">
        <f t="shared" si="8"/>
        <v>93007</v>
      </c>
      <c r="O44" s="23">
        <f t="shared" si="8"/>
        <v>433</v>
      </c>
      <c r="P44" s="23">
        <f t="shared" si="8"/>
        <v>717847.12999999989</v>
      </c>
      <c r="Q44" s="23">
        <f t="shared" si="8"/>
        <v>186</v>
      </c>
      <c r="R44" s="23">
        <f t="shared" si="8"/>
        <v>286022.33</v>
      </c>
      <c r="S44" s="23">
        <f t="shared" si="6"/>
        <v>30</v>
      </c>
      <c r="T44" s="23">
        <f t="shared" si="6"/>
        <v>68174.28</v>
      </c>
      <c r="U44" s="23">
        <f t="shared" si="6"/>
        <v>6</v>
      </c>
      <c r="V44" s="23">
        <f t="shared" si="6"/>
        <v>8299</v>
      </c>
      <c r="W44" s="23">
        <f t="shared" si="6"/>
        <v>9</v>
      </c>
      <c r="X44" s="23">
        <f t="shared" si="6"/>
        <v>106768.75</v>
      </c>
      <c r="Y44" s="23">
        <f t="shared" si="6"/>
        <v>6</v>
      </c>
      <c r="Z44" s="23">
        <f t="shared" si="6"/>
        <v>80400</v>
      </c>
      <c r="AA44" s="23">
        <f t="shared" si="6"/>
        <v>2</v>
      </c>
      <c r="AB44" s="23">
        <f t="shared" si="6"/>
        <v>15300</v>
      </c>
      <c r="AC44" s="23">
        <f t="shared" si="6"/>
        <v>2</v>
      </c>
      <c r="AD44" s="23">
        <f t="shared" si="6"/>
        <v>15300</v>
      </c>
      <c r="AE44" s="23">
        <f t="shared" si="6"/>
        <v>48</v>
      </c>
      <c r="AF44" s="23">
        <f t="shared" si="6"/>
        <v>229618.5</v>
      </c>
      <c r="AG44" s="23">
        <f t="shared" si="6"/>
        <v>31</v>
      </c>
      <c r="AH44" s="23">
        <f t="shared" si="6"/>
        <v>142908</v>
      </c>
      <c r="AI44" s="23">
        <f t="shared" si="6"/>
        <v>12</v>
      </c>
      <c r="AJ44" s="23">
        <f t="shared" si="6"/>
        <v>82592.460000000006</v>
      </c>
      <c r="AK44" s="23">
        <f t="shared" si="6"/>
        <v>8</v>
      </c>
      <c r="AL44" s="23">
        <f t="shared" si="6"/>
        <v>69690.5</v>
      </c>
      <c r="AM44" s="23">
        <f t="shared" si="6"/>
        <v>4</v>
      </c>
      <c r="AN44" s="23">
        <f t="shared" si="6"/>
        <v>7000</v>
      </c>
      <c r="AO44" s="23">
        <f t="shared" si="6"/>
        <v>3</v>
      </c>
      <c r="AP44" s="23">
        <f t="shared" si="6"/>
        <v>6000</v>
      </c>
      <c r="AQ44" s="23">
        <f t="shared" si="6"/>
        <v>0</v>
      </c>
      <c r="AR44" s="23">
        <f t="shared" si="6"/>
        <v>0</v>
      </c>
      <c r="AS44" s="23">
        <f t="shared" si="6"/>
        <v>0</v>
      </c>
      <c r="AT44" s="23">
        <f t="shared" si="6"/>
        <v>0</v>
      </c>
      <c r="AU44" s="23">
        <f t="shared" si="6"/>
        <v>0</v>
      </c>
      <c r="AV44" s="23">
        <f t="shared" si="6"/>
        <v>0</v>
      </c>
      <c r="AW44" s="23">
        <f t="shared" si="6"/>
        <v>0</v>
      </c>
      <c r="AX44" s="23">
        <f t="shared" si="6"/>
        <v>0</v>
      </c>
      <c r="AY44" s="23">
        <f t="shared" si="6"/>
        <v>0</v>
      </c>
      <c r="AZ44" s="23">
        <f t="shared" si="6"/>
        <v>0</v>
      </c>
      <c r="BA44" s="23">
        <f t="shared" si="6"/>
        <v>0</v>
      </c>
      <c r="BB44" s="23">
        <f t="shared" si="6"/>
        <v>0</v>
      </c>
      <c r="BC44" s="23">
        <f t="shared" si="6"/>
        <v>0</v>
      </c>
      <c r="BD44" s="23">
        <f t="shared" si="6"/>
        <v>0</v>
      </c>
      <c r="BE44" s="23">
        <f t="shared" si="6"/>
        <v>0</v>
      </c>
      <c r="BF44" s="23">
        <f t="shared" si="6"/>
        <v>0</v>
      </c>
      <c r="BG44" s="23">
        <f t="shared" si="6"/>
        <v>0</v>
      </c>
      <c r="BH44" s="23">
        <f t="shared" si="6"/>
        <v>0</v>
      </c>
      <c r="BI44" s="23">
        <f t="shared" si="6"/>
        <v>0</v>
      </c>
      <c r="BJ44" s="23">
        <f t="shared" si="6"/>
        <v>0</v>
      </c>
      <c r="BK44" s="23">
        <f t="shared" si="6"/>
        <v>27</v>
      </c>
      <c r="BL44" s="23">
        <f t="shared" si="6"/>
        <v>163310.60999999999</v>
      </c>
      <c r="BM44" s="23">
        <f t="shared" si="6"/>
        <v>17</v>
      </c>
      <c r="BN44" s="23">
        <f t="shared" si="6"/>
        <v>93533.53</v>
      </c>
      <c r="BO44" s="23">
        <f t="shared" si="6"/>
        <v>10</v>
      </c>
      <c r="BP44" s="23">
        <f t="shared" si="6"/>
        <v>28800</v>
      </c>
      <c r="BQ44" s="23">
        <f t="shared" si="6"/>
        <v>6</v>
      </c>
      <c r="BR44" s="23">
        <f t="shared" si="6"/>
        <v>14300</v>
      </c>
      <c r="BS44" s="23">
        <f t="shared" si="6"/>
        <v>1</v>
      </c>
      <c r="BT44" s="23">
        <f t="shared" si="7"/>
        <v>3500</v>
      </c>
      <c r="BU44" s="23">
        <f t="shared" si="7"/>
        <v>0</v>
      </c>
      <c r="BV44" s="23">
        <f t="shared" si="7"/>
        <v>0</v>
      </c>
      <c r="BW44" s="23">
        <f t="shared" si="7"/>
        <v>1</v>
      </c>
      <c r="BX44" s="23">
        <f t="shared" si="7"/>
        <v>0</v>
      </c>
      <c r="BY44" s="23">
        <f t="shared" si="7"/>
        <v>0</v>
      </c>
      <c r="BZ44" s="23">
        <f t="shared" si="7"/>
        <v>0</v>
      </c>
    </row>
    <row r="45" spans="1:78" x14ac:dyDescent="0.25">
      <c r="A45" s="10">
        <v>4</v>
      </c>
      <c r="B45" s="11" t="s">
        <v>32</v>
      </c>
      <c r="C45" s="23">
        <f t="shared" si="8"/>
        <v>1470</v>
      </c>
      <c r="D45" s="23">
        <f t="shared" si="8"/>
        <v>8868179.959999999</v>
      </c>
      <c r="E45" s="23">
        <f t="shared" si="8"/>
        <v>261</v>
      </c>
      <c r="F45" s="23">
        <f t="shared" si="8"/>
        <v>0</v>
      </c>
      <c r="G45" s="23">
        <f t="shared" si="8"/>
        <v>303</v>
      </c>
      <c r="H45" s="23">
        <f t="shared" si="8"/>
        <v>1223847.96</v>
      </c>
      <c r="I45" s="23">
        <f t="shared" si="8"/>
        <v>0</v>
      </c>
      <c r="J45" s="23">
        <f t="shared" si="8"/>
        <v>0</v>
      </c>
      <c r="K45" s="23">
        <f t="shared" si="8"/>
        <v>903</v>
      </c>
      <c r="L45" s="23">
        <f t="shared" si="8"/>
        <v>2757459.94</v>
      </c>
      <c r="M45" s="23">
        <f t="shared" si="8"/>
        <v>261</v>
      </c>
      <c r="N45" s="23">
        <f t="shared" si="8"/>
        <v>0</v>
      </c>
      <c r="O45" s="23">
        <f t="shared" si="8"/>
        <v>130</v>
      </c>
      <c r="P45" s="23">
        <f t="shared" si="8"/>
        <v>666794.57000000007</v>
      </c>
      <c r="Q45" s="23">
        <f t="shared" si="8"/>
        <v>0</v>
      </c>
      <c r="R45" s="23">
        <f t="shared" si="8"/>
        <v>0</v>
      </c>
      <c r="S45" s="23">
        <f t="shared" si="6"/>
        <v>14</v>
      </c>
      <c r="T45" s="23">
        <f t="shared" si="6"/>
        <v>662277.1</v>
      </c>
      <c r="U45" s="23">
        <f t="shared" si="6"/>
        <v>0</v>
      </c>
      <c r="V45" s="23">
        <f t="shared" si="6"/>
        <v>0</v>
      </c>
      <c r="W45" s="23">
        <f t="shared" si="6"/>
        <v>14</v>
      </c>
      <c r="X45" s="23">
        <f t="shared" si="6"/>
        <v>1010112.85</v>
      </c>
      <c r="Y45" s="23">
        <f t="shared" si="6"/>
        <v>0</v>
      </c>
      <c r="Z45" s="23">
        <f t="shared" si="6"/>
        <v>0</v>
      </c>
      <c r="AA45" s="23">
        <f t="shared" si="6"/>
        <v>7</v>
      </c>
      <c r="AB45" s="23">
        <f t="shared" si="6"/>
        <v>159273.64000000001</v>
      </c>
      <c r="AC45" s="23">
        <f t="shared" si="6"/>
        <v>0</v>
      </c>
      <c r="AD45" s="23">
        <f t="shared" si="6"/>
        <v>0</v>
      </c>
      <c r="AE45" s="23">
        <f t="shared" si="6"/>
        <v>86</v>
      </c>
      <c r="AF45" s="23">
        <f t="shared" si="6"/>
        <v>2181222.02</v>
      </c>
      <c r="AG45" s="23">
        <f t="shared" si="6"/>
        <v>0</v>
      </c>
      <c r="AH45" s="23">
        <f t="shared" si="6"/>
        <v>0</v>
      </c>
      <c r="AI45" s="23">
        <f t="shared" si="6"/>
        <v>7</v>
      </c>
      <c r="AJ45" s="23">
        <f t="shared" si="6"/>
        <v>121597</v>
      </c>
      <c r="AK45" s="23">
        <f t="shared" si="6"/>
        <v>0</v>
      </c>
      <c r="AL45" s="23">
        <f t="shared" si="6"/>
        <v>0</v>
      </c>
      <c r="AM45" s="23">
        <f t="shared" si="6"/>
        <v>2</v>
      </c>
      <c r="AN45" s="23">
        <f t="shared" si="6"/>
        <v>1294.8800000000001</v>
      </c>
      <c r="AO45" s="23">
        <f t="shared" si="6"/>
        <v>0</v>
      </c>
      <c r="AP45" s="23">
        <f t="shared" si="6"/>
        <v>0</v>
      </c>
      <c r="AQ45" s="23">
        <f t="shared" si="6"/>
        <v>0</v>
      </c>
      <c r="AR45" s="23">
        <f t="shared" si="6"/>
        <v>0</v>
      </c>
      <c r="AS45" s="23">
        <f t="shared" si="6"/>
        <v>0</v>
      </c>
      <c r="AT45" s="23">
        <f t="shared" si="6"/>
        <v>0</v>
      </c>
      <c r="AU45" s="23">
        <f t="shared" si="6"/>
        <v>1</v>
      </c>
      <c r="AV45" s="23">
        <f t="shared" si="6"/>
        <v>5000</v>
      </c>
      <c r="AW45" s="23">
        <f t="shared" si="6"/>
        <v>0</v>
      </c>
      <c r="AX45" s="23">
        <f t="shared" si="6"/>
        <v>0</v>
      </c>
      <c r="AY45" s="23">
        <f t="shared" si="6"/>
        <v>0</v>
      </c>
      <c r="AZ45" s="23">
        <f t="shared" si="6"/>
        <v>0</v>
      </c>
      <c r="BA45" s="23">
        <f t="shared" si="6"/>
        <v>0</v>
      </c>
      <c r="BB45" s="23">
        <f t="shared" si="6"/>
        <v>0</v>
      </c>
      <c r="BC45" s="23">
        <f t="shared" si="6"/>
        <v>0</v>
      </c>
      <c r="BD45" s="23">
        <f t="shared" si="6"/>
        <v>0</v>
      </c>
      <c r="BE45" s="23">
        <f t="shared" si="6"/>
        <v>0</v>
      </c>
      <c r="BF45" s="23">
        <f t="shared" si="6"/>
        <v>0</v>
      </c>
      <c r="BG45" s="23">
        <f t="shared" si="6"/>
        <v>0</v>
      </c>
      <c r="BH45" s="23">
        <f t="shared" si="6"/>
        <v>0</v>
      </c>
      <c r="BI45" s="23">
        <f t="shared" si="6"/>
        <v>0</v>
      </c>
      <c r="BJ45" s="23">
        <f t="shared" si="6"/>
        <v>0</v>
      </c>
      <c r="BK45" s="23">
        <f t="shared" si="6"/>
        <v>0</v>
      </c>
      <c r="BL45" s="23">
        <f t="shared" si="6"/>
        <v>0</v>
      </c>
      <c r="BM45" s="23">
        <f t="shared" si="6"/>
        <v>0</v>
      </c>
      <c r="BN45" s="23">
        <f t="shared" si="6"/>
        <v>0</v>
      </c>
      <c r="BO45" s="23">
        <f t="shared" si="6"/>
        <v>0</v>
      </c>
      <c r="BP45" s="23">
        <f t="shared" si="6"/>
        <v>0</v>
      </c>
      <c r="BQ45" s="23">
        <f t="shared" si="6"/>
        <v>0</v>
      </c>
      <c r="BR45" s="23">
        <f t="shared" si="6"/>
        <v>0</v>
      </c>
      <c r="BS45" s="23">
        <f t="shared" si="6"/>
        <v>3</v>
      </c>
      <c r="BT45" s="23">
        <f t="shared" si="7"/>
        <v>79300</v>
      </c>
      <c r="BU45" s="23">
        <f t="shared" si="7"/>
        <v>0</v>
      </c>
      <c r="BV45" s="23">
        <f t="shared" si="7"/>
        <v>0</v>
      </c>
      <c r="BW45" s="23">
        <f t="shared" si="7"/>
        <v>0</v>
      </c>
      <c r="BX45" s="23">
        <f t="shared" si="7"/>
        <v>0</v>
      </c>
      <c r="BY45" s="23">
        <f t="shared" si="7"/>
        <v>0</v>
      </c>
      <c r="BZ45" s="23">
        <f t="shared" si="7"/>
        <v>0</v>
      </c>
    </row>
    <row r="46" spans="1:78" x14ac:dyDescent="0.25">
      <c r="A46" s="10">
        <v>5</v>
      </c>
      <c r="B46" s="12" t="s">
        <v>33</v>
      </c>
      <c r="C46" s="23">
        <f t="shared" si="8"/>
        <v>4369</v>
      </c>
      <c r="D46" s="23">
        <f t="shared" si="8"/>
        <v>16663424.409999998</v>
      </c>
      <c r="E46" s="23">
        <f t="shared" si="8"/>
        <v>3383</v>
      </c>
      <c r="F46" s="23">
        <f t="shared" si="8"/>
        <v>14303331.899999997</v>
      </c>
      <c r="G46" s="23">
        <f t="shared" si="8"/>
        <v>3213</v>
      </c>
      <c r="H46" s="23">
        <f t="shared" si="8"/>
        <v>5993400.3399999999</v>
      </c>
      <c r="I46" s="23">
        <f t="shared" si="8"/>
        <v>2513</v>
      </c>
      <c r="J46" s="23">
        <f t="shared" si="8"/>
        <v>5140600.1999999993</v>
      </c>
      <c r="K46" s="23">
        <f t="shared" si="8"/>
        <v>468</v>
      </c>
      <c r="L46" s="23">
        <f t="shared" si="8"/>
        <v>895547.46000000008</v>
      </c>
      <c r="M46" s="23">
        <f t="shared" si="8"/>
        <v>342</v>
      </c>
      <c r="N46" s="23">
        <f t="shared" si="8"/>
        <v>732234.45</v>
      </c>
      <c r="O46" s="23">
        <f t="shared" si="8"/>
        <v>331</v>
      </c>
      <c r="P46" s="23">
        <f t="shared" si="8"/>
        <v>4835941.3099999996</v>
      </c>
      <c r="Q46" s="23">
        <f t="shared" si="8"/>
        <v>268</v>
      </c>
      <c r="R46" s="23">
        <f t="shared" si="8"/>
        <v>4713135.7799999993</v>
      </c>
      <c r="S46" s="23">
        <f t="shared" si="6"/>
        <v>17</v>
      </c>
      <c r="T46" s="23">
        <f t="shared" si="6"/>
        <v>160506.67000000001</v>
      </c>
      <c r="U46" s="23">
        <f t="shared" si="6"/>
        <v>9</v>
      </c>
      <c r="V46" s="23">
        <f t="shared" si="6"/>
        <v>24900</v>
      </c>
      <c r="W46" s="23">
        <f t="shared" si="6"/>
        <v>26</v>
      </c>
      <c r="X46" s="23">
        <f t="shared" si="6"/>
        <v>675235.6</v>
      </c>
      <c r="Y46" s="23">
        <f t="shared" si="6"/>
        <v>18</v>
      </c>
      <c r="Z46" s="23">
        <f t="shared" si="6"/>
        <v>431075.3</v>
      </c>
      <c r="AA46" s="23">
        <f t="shared" si="6"/>
        <v>7</v>
      </c>
      <c r="AB46" s="23">
        <f t="shared" si="6"/>
        <v>11270</v>
      </c>
      <c r="AC46" s="23">
        <f t="shared" si="6"/>
        <v>6</v>
      </c>
      <c r="AD46" s="23">
        <f t="shared" si="6"/>
        <v>11270</v>
      </c>
      <c r="AE46" s="23">
        <f t="shared" si="6"/>
        <v>175</v>
      </c>
      <c r="AF46" s="23">
        <f t="shared" si="6"/>
        <v>1264852.46</v>
      </c>
      <c r="AG46" s="23">
        <f t="shared" si="6"/>
        <v>140</v>
      </c>
      <c r="AH46" s="23">
        <f t="shared" si="6"/>
        <v>786895.26</v>
      </c>
      <c r="AI46" s="23">
        <f t="shared" si="6"/>
        <v>31</v>
      </c>
      <c r="AJ46" s="23">
        <f t="shared" si="6"/>
        <v>2306208.23</v>
      </c>
      <c r="AK46" s="23">
        <f t="shared" si="6"/>
        <v>25</v>
      </c>
      <c r="AL46" s="23">
        <f t="shared" si="6"/>
        <v>2254507.04</v>
      </c>
      <c r="AM46" s="23">
        <f t="shared" si="6"/>
        <v>13</v>
      </c>
      <c r="AN46" s="23">
        <f t="shared" si="6"/>
        <v>142073.87</v>
      </c>
      <c r="AO46" s="23">
        <f t="shared" si="6"/>
        <v>11</v>
      </c>
      <c r="AP46" s="23">
        <f t="shared" si="6"/>
        <v>129273.87</v>
      </c>
      <c r="AQ46" s="23">
        <f t="shared" si="6"/>
        <v>6</v>
      </c>
      <c r="AR46" s="23">
        <f t="shared" si="6"/>
        <v>4150</v>
      </c>
      <c r="AS46" s="23">
        <f t="shared" si="6"/>
        <v>2</v>
      </c>
      <c r="AT46" s="23">
        <f t="shared" si="6"/>
        <v>800</v>
      </c>
      <c r="AU46" s="23">
        <f t="shared" si="6"/>
        <v>1</v>
      </c>
      <c r="AV46" s="23">
        <f t="shared" si="6"/>
        <v>40</v>
      </c>
      <c r="AW46" s="23">
        <f t="shared" si="6"/>
        <v>1</v>
      </c>
      <c r="AX46" s="23">
        <f t="shared" si="6"/>
        <v>40</v>
      </c>
      <c r="AY46" s="23">
        <f t="shared" ref="AY46:DF46" si="9">AY12+AY29</f>
        <v>0</v>
      </c>
      <c r="AZ46" s="23">
        <f t="shared" si="9"/>
        <v>0</v>
      </c>
      <c r="BA46" s="23">
        <f t="shared" si="9"/>
        <v>0</v>
      </c>
      <c r="BB46" s="23">
        <f t="shared" si="9"/>
        <v>0</v>
      </c>
      <c r="BC46" s="23">
        <f t="shared" si="9"/>
        <v>0</v>
      </c>
      <c r="BD46" s="23">
        <f t="shared" si="9"/>
        <v>0</v>
      </c>
      <c r="BE46" s="23">
        <f t="shared" si="9"/>
        <v>0</v>
      </c>
      <c r="BF46" s="23">
        <f t="shared" si="9"/>
        <v>0</v>
      </c>
      <c r="BG46" s="23">
        <f t="shared" si="9"/>
        <v>6</v>
      </c>
      <c r="BH46" s="23">
        <f t="shared" si="9"/>
        <v>2000</v>
      </c>
      <c r="BI46" s="23">
        <f t="shared" si="9"/>
        <v>0</v>
      </c>
      <c r="BJ46" s="23">
        <f t="shared" si="9"/>
        <v>0</v>
      </c>
      <c r="BK46" s="23">
        <f t="shared" si="9"/>
        <v>54</v>
      </c>
      <c r="BL46" s="23">
        <f t="shared" si="9"/>
        <v>78749.600000000006</v>
      </c>
      <c r="BM46" s="23">
        <f t="shared" si="9"/>
        <v>36</v>
      </c>
      <c r="BN46" s="23">
        <f t="shared" si="9"/>
        <v>44000</v>
      </c>
      <c r="BO46" s="23">
        <f t="shared" si="9"/>
        <v>14</v>
      </c>
      <c r="BP46" s="23">
        <f t="shared" si="9"/>
        <v>224773.87</v>
      </c>
      <c r="BQ46" s="23">
        <f t="shared" si="9"/>
        <v>7</v>
      </c>
      <c r="BR46" s="23">
        <f t="shared" si="9"/>
        <v>11100</v>
      </c>
      <c r="BS46" s="23">
        <f t="shared" si="9"/>
        <v>7</v>
      </c>
      <c r="BT46" s="23">
        <f t="shared" si="9"/>
        <v>68675</v>
      </c>
      <c r="BU46" s="23">
        <f t="shared" si="9"/>
        <v>5</v>
      </c>
      <c r="BV46" s="23">
        <f t="shared" si="9"/>
        <v>23500</v>
      </c>
      <c r="BW46" s="23">
        <f t="shared" si="9"/>
        <v>0</v>
      </c>
      <c r="BX46" s="23">
        <f t="shared" si="9"/>
        <v>0</v>
      </c>
      <c r="BY46" s="23">
        <f t="shared" si="9"/>
        <v>0</v>
      </c>
      <c r="BZ46" s="23">
        <f t="shared" si="9"/>
        <v>0</v>
      </c>
    </row>
    <row r="47" spans="1:78" x14ac:dyDescent="0.25">
      <c r="A47" s="10">
        <v>6</v>
      </c>
      <c r="B47" s="12" t="s">
        <v>34</v>
      </c>
      <c r="C47" s="23">
        <f t="shared" si="8"/>
        <v>3359</v>
      </c>
      <c r="D47" s="23">
        <f t="shared" si="8"/>
        <v>9587950.0599999987</v>
      </c>
      <c r="E47" s="23">
        <f t="shared" si="8"/>
        <v>2501</v>
      </c>
      <c r="F47" s="23">
        <f t="shared" si="8"/>
        <v>5119101.6210000003</v>
      </c>
      <c r="G47" s="23">
        <f t="shared" si="8"/>
        <v>2137</v>
      </c>
      <c r="H47" s="23">
        <f t="shared" si="8"/>
        <v>3455764.3599999994</v>
      </c>
      <c r="I47" s="23">
        <f t="shared" si="8"/>
        <v>1644</v>
      </c>
      <c r="J47" s="23">
        <f t="shared" si="8"/>
        <v>3012715.307</v>
      </c>
      <c r="K47" s="23">
        <f t="shared" si="8"/>
        <v>419</v>
      </c>
      <c r="L47" s="23">
        <f t="shared" si="8"/>
        <v>1745533.73</v>
      </c>
      <c r="M47" s="23">
        <f t="shared" si="8"/>
        <v>309</v>
      </c>
      <c r="N47" s="23">
        <f t="shared" si="8"/>
        <v>819211.80400000012</v>
      </c>
      <c r="O47" s="23">
        <f t="shared" si="8"/>
        <v>368</v>
      </c>
      <c r="P47" s="23">
        <f t="shared" si="8"/>
        <v>659921.94999999995</v>
      </c>
      <c r="Q47" s="23">
        <f t="shared" si="8"/>
        <v>272</v>
      </c>
      <c r="R47" s="23">
        <f t="shared" si="8"/>
        <v>350278.46</v>
      </c>
      <c r="S47" s="23">
        <f t="shared" ref="S47:BZ50" si="10">S13+S30</f>
        <v>31</v>
      </c>
      <c r="T47" s="23">
        <f t="shared" si="10"/>
        <v>43320.4</v>
      </c>
      <c r="U47" s="23">
        <f t="shared" si="10"/>
        <v>9</v>
      </c>
      <c r="V47" s="23">
        <f t="shared" si="10"/>
        <v>4754.7</v>
      </c>
      <c r="W47" s="23">
        <f t="shared" si="10"/>
        <v>16</v>
      </c>
      <c r="X47" s="23">
        <f t="shared" si="10"/>
        <v>1448682.67</v>
      </c>
      <c r="Y47" s="23">
        <f t="shared" si="10"/>
        <v>12</v>
      </c>
      <c r="Z47" s="23">
        <f t="shared" si="10"/>
        <v>55752.22</v>
      </c>
      <c r="AA47" s="23">
        <f t="shared" si="10"/>
        <v>4</v>
      </c>
      <c r="AB47" s="23">
        <f t="shared" si="10"/>
        <v>77738.439999999988</v>
      </c>
      <c r="AC47" s="23">
        <f t="shared" si="10"/>
        <v>1</v>
      </c>
      <c r="AD47" s="23">
        <f t="shared" si="10"/>
        <v>1100</v>
      </c>
      <c r="AE47" s="23">
        <f t="shared" si="10"/>
        <v>160</v>
      </c>
      <c r="AF47" s="23">
        <f t="shared" si="10"/>
        <v>1467687.9100000001</v>
      </c>
      <c r="AG47" s="23">
        <f t="shared" si="10"/>
        <v>94</v>
      </c>
      <c r="AH47" s="23">
        <f t="shared" si="10"/>
        <v>456993.11</v>
      </c>
      <c r="AI47" s="23">
        <f t="shared" si="10"/>
        <v>43</v>
      </c>
      <c r="AJ47" s="23">
        <f t="shared" si="10"/>
        <v>153654.10999999999</v>
      </c>
      <c r="AK47" s="23">
        <f t="shared" si="10"/>
        <v>17</v>
      </c>
      <c r="AL47" s="23">
        <f t="shared" si="10"/>
        <v>69428</v>
      </c>
      <c r="AM47" s="23">
        <f t="shared" si="10"/>
        <v>23</v>
      </c>
      <c r="AN47" s="23">
        <f t="shared" si="10"/>
        <v>71116.67</v>
      </c>
      <c r="AO47" s="23">
        <f t="shared" si="10"/>
        <v>17</v>
      </c>
      <c r="AP47" s="23">
        <f t="shared" si="10"/>
        <v>59166.67</v>
      </c>
      <c r="AQ47" s="23">
        <f t="shared" si="10"/>
        <v>5</v>
      </c>
      <c r="AR47" s="23">
        <f t="shared" si="10"/>
        <v>18000</v>
      </c>
      <c r="AS47" s="23">
        <f t="shared" si="10"/>
        <v>3</v>
      </c>
      <c r="AT47" s="23">
        <f t="shared" si="10"/>
        <v>13792.68</v>
      </c>
      <c r="AU47" s="23">
        <f t="shared" si="10"/>
        <v>1</v>
      </c>
      <c r="AV47" s="23">
        <f t="shared" si="10"/>
        <v>3000</v>
      </c>
      <c r="AW47" s="23">
        <f t="shared" si="10"/>
        <v>1</v>
      </c>
      <c r="AX47" s="23">
        <f t="shared" si="10"/>
        <v>3000</v>
      </c>
      <c r="AY47" s="23">
        <f t="shared" si="10"/>
        <v>0</v>
      </c>
      <c r="AZ47" s="23">
        <f t="shared" si="10"/>
        <v>0</v>
      </c>
      <c r="BA47" s="23">
        <f t="shared" si="10"/>
        <v>0</v>
      </c>
      <c r="BB47" s="23">
        <f t="shared" si="10"/>
        <v>0</v>
      </c>
      <c r="BC47" s="23">
        <f t="shared" si="10"/>
        <v>5</v>
      </c>
      <c r="BD47" s="23">
        <f t="shared" si="10"/>
        <v>14750</v>
      </c>
      <c r="BE47" s="23">
        <f t="shared" si="10"/>
        <v>2</v>
      </c>
      <c r="BF47" s="23">
        <f t="shared" si="10"/>
        <v>6700</v>
      </c>
      <c r="BG47" s="23">
        <f t="shared" si="10"/>
        <v>0</v>
      </c>
      <c r="BH47" s="23">
        <f t="shared" si="10"/>
        <v>0</v>
      </c>
      <c r="BI47" s="23">
        <f t="shared" si="10"/>
        <v>0</v>
      </c>
      <c r="BJ47" s="23">
        <f t="shared" si="10"/>
        <v>0</v>
      </c>
      <c r="BK47" s="23">
        <f t="shared" si="10"/>
        <v>97</v>
      </c>
      <c r="BL47" s="23">
        <f t="shared" si="10"/>
        <v>159896.56</v>
      </c>
      <c r="BM47" s="23">
        <f t="shared" si="10"/>
        <v>76</v>
      </c>
      <c r="BN47" s="23">
        <f t="shared" si="10"/>
        <v>146038.70000000001</v>
      </c>
      <c r="BO47" s="23">
        <f t="shared" si="10"/>
        <v>45</v>
      </c>
      <c r="BP47" s="23">
        <f t="shared" si="10"/>
        <v>255033.26</v>
      </c>
      <c r="BQ47" s="23">
        <f t="shared" si="10"/>
        <v>43</v>
      </c>
      <c r="BR47" s="23">
        <f t="shared" si="10"/>
        <v>118419.97</v>
      </c>
      <c r="BS47" s="23">
        <f t="shared" si="10"/>
        <v>4</v>
      </c>
      <c r="BT47" s="23">
        <f t="shared" si="10"/>
        <v>12100</v>
      </c>
      <c r="BU47" s="23">
        <f t="shared" si="10"/>
        <v>0</v>
      </c>
      <c r="BV47" s="23">
        <f t="shared" si="10"/>
        <v>0</v>
      </c>
      <c r="BW47" s="23">
        <f t="shared" si="10"/>
        <v>1</v>
      </c>
      <c r="BX47" s="23">
        <f t="shared" si="10"/>
        <v>1750</v>
      </c>
      <c r="BY47" s="23">
        <f t="shared" si="10"/>
        <v>1</v>
      </c>
      <c r="BZ47" s="23">
        <f t="shared" si="10"/>
        <v>1750</v>
      </c>
    </row>
    <row r="48" spans="1:78" x14ac:dyDescent="0.25">
      <c r="A48" s="10">
        <v>7</v>
      </c>
      <c r="B48" s="12" t="s">
        <v>35</v>
      </c>
      <c r="C48" s="23">
        <f t="shared" si="8"/>
        <v>1371</v>
      </c>
      <c r="D48" s="23">
        <f t="shared" si="8"/>
        <v>2123223.11</v>
      </c>
      <c r="E48" s="23">
        <f t="shared" si="8"/>
        <v>1053</v>
      </c>
      <c r="F48" s="23">
        <f t="shared" si="8"/>
        <v>1328375.3999999999</v>
      </c>
      <c r="G48" s="23">
        <f t="shared" si="8"/>
        <v>1097</v>
      </c>
      <c r="H48" s="23">
        <f t="shared" si="8"/>
        <v>1536608.0799999998</v>
      </c>
      <c r="I48" s="23">
        <f t="shared" si="8"/>
        <v>905</v>
      </c>
      <c r="J48" s="23">
        <f t="shared" si="8"/>
        <v>1014028.66</v>
      </c>
      <c r="K48" s="23">
        <f t="shared" si="8"/>
        <v>76</v>
      </c>
      <c r="L48" s="23">
        <f t="shared" si="8"/>
        <v>121810</v>
      </c>
      <c r="M48" s="23">
        <f t="shared" si="8"/>
        <v>59</v>
      </c>
      <c r="N48" s="23">
        <f t="shared" si="8"/>
        <v>91953.51</v>
      </c>
      <c r="O48" s="23">
        <f t="shared" si="8"/>
        <v>79</v>
      </c>
      <c r="P48" s="23">
        <f t="shared" si="8"/>
        <v>100800.76999999999</v>
      </c>
      <c r="Q48" s="23">
        <f t="shared" si="8"/>
        <v>39</v>
      </c>
      <c r="R48" s="23">
        <f t="shared" si="8"/>
        <v>46093.22</v>
      </c>
      <c r="S48" s="23">
        <f t="shared" si="10"/>
        <v>7</v>
      </c>
      <c r="T48" s="23">
        <f t="shared" si="10"/>
        <v>16115.01</v>
      </c>
      <c r="U48" s="23">
        <f t="shared" si="10"/>
        <v>2</v>
      </c>
      <c r="V48" s="23">
        <f t="shared" si="10"/>
        <v>11000.01</v>
      </c>
      <c r="W48" s="23">
        <f t="shared" si="10"/>
        <v>4</v>
      </c>
      <c r="X48" s="23">
        <f t="shared" si="10"/>
        <v>22245.040000000001</v>
      </c>
      <c r="Y48" s="23">
        <f t="shared" si="10"/>
        <v>1</v>
      </c>
      <c r="Z48" s="23">
        <f t="shared" si="10"/>
        <v>1000</v>
      </c>
      <c r="AA48" s="23">
        <f t="shared" si="10"/>
        <v>2</v>
      </c>
      <c r="AB48" s="23">
        <f t="shared" si="10"/>
        <v>5300</v>
      </c>
      <c r="AC48" s="23">
        <f t="shared" si="10"/>
        <v>0</v>
      </c>
      <c r="AD48" s="23">
        <f t="shared" si="10"/>
        <v>0</v>
      </c>
      <c r="AE48" s="23">
        <f t="shared" si="10"/>
        <v>27</v>
      </c>
      <c r="AF48" s="23">
        <f t="shared" si="10"/>
        <v>174559</v>
      </c>
      <c r="AG48" s="23">
        <f t="shared" si="10"/>
        <v>19</v>
      </c>
      <c r="AH48" s="23">
        <f t="shared" si="10"/>
        <v>112209</v>
      </c>
      <c r="AI48" s="23">
        <f t="shared" si="10"/>
        <v>0</v>
      </c>
      <c r="AJ48" s="23">
        <f t="shared" si="10"/>
        <v>0</v>
      </c>
      <c r="AK48" s="23">
        <f t="shared" si="10"/>
        <v>0</v>
      </c>
      <c r="AL48" s="23">
        <f t="shared" si="10"/>
        <v>0</v>
      </c>
      <c r="AM48" s="23">
        <f t="shared" si="10"/>
        <v>3</v>
      </c>
      <c r="AN48" s="23">
        <f t="shared" si="10"/>
        <v>18250</v>
      </c>
      <c r="AO48" s="23">
        <f t="shared" si="10"/>
        <v>3</v>
      </c>
      <c r="AP48" s="23">
        <f t="shared" si="10"/>
        <v>18250</v>
      </c>
      <c r="AQ48" s="23">
        <f t="shared" si="10"/>
        <v>0</v>
      </c>
      <c r="AR48" s="23">
        <f t="shared" si="10"/>
        <v>0</v>
      </c>
      <c r="AS48" s="23">
        <f t="shared" si="10"/>
        <v>0</v>
      </c>
      <c r="AT48" s="23">
        <f t="shared" si="10"/>
        <v>0</v>
      </c>
      <c r="AU48" s="23">
        <f t="shared" si="10"/>
        <v>0</v>
      </c>
      <c r="AV48" s="23">
        <f t="shared" si="10"/>
        <v>0</v>
      </c>
      <c r="AW48" s="23">
        <f t="shared" si="10"/>
        <v>0</v>
      </c>
      <c r="AX48" s="23">
        <f t="shared" si="10"/>
        <v>0</v>
      </c>
      <c r="AY48" s="23">
        <f t="shared" si="10"/>
        <v>0</v>
      </c>
      <c r="AZ48" s="23">
        <f t="shared" si="10"/>
        <v>0</v>
      </c>
      <c r="BA48" s="23">
        <f t="shared" si="10"/>
        <v>0</v>
      </c>
      <c r="BB48" s="23">
        <f t="shared" si="10"/>
        <v>0</v>
      </c>
      <c r="BC48" s="23">
        <f t="shared" si="10"/>
        <v>0</v>
      </c>
      <c r="BD48" s="23">
        <f t="shared" si="10"/>
        <v>0</v>
      </c>
      <c r="BE48" s="23">
        <f t="shared" si="10"/>
        <v>0</v>
      </c>
      <c r="BF48" s="23">
        <f t="shared" si="10"/>
        <v>0</v>
      </c>
      <c r="BG48" s="23">
        <f t="shared" si="10"/>
        <v>0</v>
      </c>
      <c r="BH48" s="23">
        <f t="shared" si="10"/>
        <v>0</v>
      </c>
      <c r="BI48" s="23">
        <f t="shared" si="10"/>
        <v>0</v>
      </c>
      <c r="BJ48" s="23">
        <f t="shared" si="10"/>
        <v>0</v>
      </c>
      <c r="BK48" s="23">
        <f t="shared" si="10"/>
        <v>70</v>
      </c>
      <c r="BL48" s="23">
        <f t="shared" si="10"/>
        <v>119464.78</v>
      </c>
      <c r="BM48" s="23">
        <f t="shared" si="10"/>
        <v>25</v>
      </c>
      <c r="BN48" s="23">
        <f t="shared" si="10"/>
        <v>33841</v>
      </c>
      <c r="BO48" s="23">
        <f t="shared" si="10"/>
        <v>6</v>
      </c>
      <c r="BP48" s="23">
        <f t="shared" si="10"/>
        <v>8070.43</v>
      </c>
      <c r="BQ48" s="23">
        <f t="shared" si="10"/>
        <v>0</v>
      </c>
      <c r="BR48" s="23">
        <f t="shared" si="10"/>
        <v>0</v>
      </c>
      <c r="BS48" s="23">
        <f t="shared" si="10"/>
        <v>0</v>
      </c>
      <c r="BT48" s="23">
        <f t="shared" si="10"/>
        <v>0</v>
      </c>
      <c r="BU48" s="23">
        <f t="shared" si="10"/>
        <v>0</v>
      </c>
      <c r="BV48" s="23">
        <f t="shared" si="10"/>
        <v>0</v>
      </c>
      <c r="BW48" s="23">
        <f t="shared" si="10"/>
        <v>0</v>
      </c>
      <c r="BX48" s="23">
        <f t="shared" si="10"/>
        <v>0</v>
      </c>
      <c r="BY48" s="23">
        <f t="shared" si="10"/>
        <v>0</v>
      </c>
      <c r="BZ48" s="23">
        <f t="shared" si="10"/>
        <v>0</v>
      </c>
    </row>
    <row r="49" spans="1:78" x14ac:dyDescent="0.25">
      <c r="A49" s="10">
        <v>8</v>
      </c>
      <c r="B49" s="12" t="s">
        <v>36</v>
      </c>
      <c r="C49" s="23">
        <f t="shared" si="8"/>
        <v>1572</v>
      </c>
      <c r="D49" s="23">
        <f t="shared" si="8"/>
        <v>2721353.25</v>
      </c>
      <c r="E49" s="23">
        <f t="shared" si="8"/>
        <v>1145</v>
      </c>
      <c r="F49" s="23">
        <f t="shared" si="8"/>
        <v>1572686.79</v>
      </c>
      <c r="G49" s="23">
        <f t="shared" si="8"/>
        <v>1228</v>
      </c>
      <c r="H49" s="23">
        <f t="shared" si="8"/>
        <v>2266986.75</v>
      </c>
      <c r="I49" s="23">
        <f t="shared" si="8"/>
        <v>882</v>
      </c>
      <c r="J49" s="23">
        <f t="shared" si="8"/>
        <v>1242078.8700000001</v>
      </c>
      <c r="K49" s="23">
        <f t="shared" si="8"/>
        <v>121</v>
      </c>
      <c r="L49" s="23">
        <f t="shared" si="8"/>
        <v>167181.72</v>
      </c>
      <c r="M49" s="23">
        <f t="shared" si="8"/>
        <v>100</v>
      </c>
      <c r="N49" s="23">
        <f t="shared" si="8"/>
        <v>115231</v>
      </c>
      <c r="O49" s="23">
        <f t="shared" si="8"/>
        <v>67</v>
      </c>
      <c r="P49" s="23">
        <f t="shared" si="8"/>
        <v>68548.489999999991</v>
      </c>
      <c r="Q49" s="23">
        <f t="shared" si="8"/>
        <v>48</v>
      </c>
      <c r="R49" s="23">
        <f t="shared" si="8"/>
        <v>55813.19</v>
      </c>
      <c r="S49" s="23">
        <f t="shared" si="10"/>
        <v>9</v>
      </c>
      <c r="T49" s="23">
        <f t="shared" si="10"/>
        <v>10091.299999999999</v>
      </c>
      <c r="U49" s="23">
        <f t="shared" si="10"/>
        <v>9</v>
      </c>
      <c r="V49" s="23">
        <f t="shared" si="10"/>
        <v>10091.310000000001</v>
      </c>
      <c r="W49" s="23">
        <f t="shared" si="10"/>
        <v>4</v>
      </c>
      <c r="X49" s="23">
        <f t="shared" si="10"/>
        <v>4527.63</v>
      </c>
      <c r="Y49" s="23">
        <f t="shared" si="10"/>
        <v>2</v>
      </c>
      <c r="Z49" s="23">
        <f t="shared" si="10"/>
        <v>1677.63</v>
      </c>
      <c r="AA49" s="23">
        <f t="shared" si="10"/>
        <v>14</v>
      </c>
      <c r="AB49" s="23">
        <f t="shared" si="10"/>
        <v>12531.57</v>
      </c>
      <c r="AC49" s="23">
        <f t="shared" si="10"/>
        <v>1</v>
      </c>
      <c r="AD49" s="23">
        <f t="shared" si="10"/>
        <v>4000</v>
      </c>
      <c r="AE49" s="23">
        <f t="shared" si="10"/>
        <v>30</v>
      </c>
      <c r="AF49" s="23">
        <f t="shared" si="10"/>
        <v>49801</v>
      </c>
      <c r="AG49" s="23">
        <f t="shared" si="10"/>
        <v>26</v>
      </c>
      <c r="AH49" s="23">
        <f t="shared" si="10"/>
        <v>34901</v>
      </c>
      <c r="AI49" s="23">
        <f t="shared" si="10"/>
        <v>6</v>
      </c>
      <c r="AJ49" s="23">
        <f t="shared" si="10"/>
        <v>5100</v>
      </c>
      <c r="AK49" s="23">
        <f t="shared" si="10"/>
        <v>5</v>
      </c>
      <c r="AL49" s="23">
        <f t="shared" si="10"/>
        <v>5000</v>
      </c>
      <c r="AM49" s="23">
        <f t="shared" si="10"/>
        <v>0</v>
      </c>
      <c r="AN49" s="23">
        <f t="shared" si="10"/>
        <v>0</v>
      </c>
      <c r="AO49" s="23">
        <f t="shared" si="10"/>
        <v>0</v>
      </c>
      <c r="AP49" s="23">
        <f t="shared" si="10"/>
        <v>0</v>
      </c>
      <c r="AQ49" s="23">
        <f t="shared" si="10"/>
        <v>0</v>
      </c>
      <c r="AR49" s="23">
        <f t="shared" si="10"/>
        <v>0</v>
      </c>
      <c r="AS49" s="23">
        <f t="shared" si="10"/>
        <v>0</v>
      </c>
      <c r="AT49" s="23">
        <f t="shared" si="10"/>
        <v>0</v>
      </c>
      <c r="AU49" s="23">
        <f t="shared" si="10"/>
        <v>0</v>
      </c>
      <c r="AV49" s="23">
        <f t="shared" si="10"/>
        <v>0</v>
      </c>
      <c r="AW49" s="23">
        <f t="shared" si="10"/>
        <v>0</v>
      </c>
      <c r="AX49" s="23">
        <f t="shared" si="10"/>
        <v>0</v>
      </c>
      <c r="AY49" s="23">
        <f t="shared" si="10"/>
        <v>0</v>
      </c>
      <c r="AZ49" s="23">
        <f t="shared" si="10"/>
        <v>0</v>
      </c>
      <c r="BA49" s="23">
        <f t="shared" si="10"/>
        <v>0</v>
      </c>
      <c r="BB49" s="23">
        <f t="shared" si="10"/>
        <v>0</v>
      </c>
      <c r="BC49" s="23">
        <f t="shared" si="10"/>
        <v>0</v>
      </c>
      <c r="BD49" s="23">
        <f t="shared" si="10"/>
        <v>0</v>
      </c>
      <c r="BE49" s="23">
        <f t="shared" si="10"/>
        <v>0</v>
      </c>
      <c r="BF49" s="23">
        <f t="shared" si="10"/>
        <v>0</v>
      </c>
      <c r="BG49" s="23">
        <f t="shared" si="10"/>
        <v>0</v>
      </c>
      <c r="BH49" s="23">
        <f t="shared" si="10"/>
        <v>0</v>
      </c>
      <c r="BI49" s="23">
        <f t="shared" si="10"/>
        <v>0</v>
      </c>
      <c r="BJ49" s="23">
        <f t="shared" si="10"/>
        <v>0</v>
      </c>
      <c r="BK49" s="23">
        <f t="shared" si="10"/>
        <v>69</v>
      </c>
      <c r="BL49" s="23">
        <f t="shared" si="10"/>
        <v>106139</v>
      </c>
      <c r="BM49" s="23">
        <f t="shared" si="10"/>
        <v>50</v>
      </c>
      <c r="BN49" s="23">
        <f t="shared" si="10"/>
        <v>75348</v>
      </c>
      <c r="BO49" s="23">
        <f t="shared" si="10"/>
        <v>24</v>
      </c>
      <c r="BP49" s="23">
        <f t="shared" si="10"/>
        <v>30445.79</v>
      </c>
      <c r="BQ49" s="23">
        <f t="shared" si="10"/>
        <v>22</v>
      </c>
      <c r="BR49" s="23">
        <f t="shared" si="10"/>
        <v>28545.79</v>
      </c>
      <c r="BS49" s="23">
        <f t="shared" si="10"/>
        <v>0</v>
      </c>
      <c r="BT49" s="23">
        <f t="shared" si="10"/>
        <v>0</v>
      </c>
      <c r="BU49" s="23">
        <f t="shared" si="10"/>
        <v>0</v>
      </c>
      <c r="BV49" s="23">
        <f t="shared" si="10"/>
        <v>0</v>
      </c>
      <c r="BW49" s="23">
        <f t="shared" si="10"/>
        <v>0</v>
      </c>
      <c r="BX49" s="23">
        <f t="shared" si="10"/>
        <v>0</v>
      </c>
      <c r="BY49" s="23">
        <f t="shared" si="10"/>
        <v>0</v>
      </c>
      <c r="BZ49" s="23">
        <f t="shared" si="10"/>
        <v>0</v>
      </c>
    </row>
    <row r="50" spans="1:78" x14ac:dyDescent="0.25">
      <c r="A50" s="10">
        <v>9</v>
      </c>
      <c r="B50" s="13" t="s">
        <v>37</v>
      </c>
      <c r="C50" s="23">
        <f t="shared" si="8"/>
        <v>1543</v>
      </c>
      <c r="D50" s="23">
        <f t="shared" si="8"/>
        <v>16028684.74</v>
      </c>
      <c r="E50" s="23">
        <f t="shared" si="8"/>
        <v>1410</v>
      </c>
      <c r="F50" s="23">
        <f t="shared" si="8"/>
        <v>15547866.439999999</v>
      </c>
      <c r="G50" s="23">
        <f t="shared" si="8"/>
        <v>1157</v>
      </c>
      <c r="H50" s="23">
        <f t="shared" si="8"/>
        <v>5298445.7299999995</v>
      </c>
      <c r="I50" s="23">
        <f t="shared" si="8"/>
        <v>1066</v>
      </c>
      <c r="J50" s="23">
        <f t="shared" si="8"/>
        <v>4923977.79</v>
      </c>
      <c r="K50" s="23">
        <f t="shared" si="8"/>
        <v>118</v>
      </c>
      <c r="L50" s="23">
        <f t="shared" si="8"/>
        <v>292971.41000000003</v>
      </c>
      <c r="M50" s="23">
        <f t="shared" si="8"/>
        <v>102</v>
      </c>
      <c r="N50" s="23">
        <f t="shared" si="8"/>
        <v>242773.05000000002</v>
      </c>
      <c r="O50" s="23">
        <f t="shared" si="8"/>
        <v>154</v>
      </c>
      <c r="P50" s="23">
        <f t="shared" si="8"/>
        <v>232680.13</v>
      </c>
      <c r="Q50" s="23">
        <f t="shared" si="8"/>
        <v>140</v>
      </c>
      <c r="R50" s="23">
        <f t="shared" si="8"/>
        <v>219128.13</v>
      </c>
      <c r="S50" s="23">
        <f t="shared" si="10"/>
        <v>0</v>
      </c>
      <c r="T50" s="23">
        <f t="shared" si="10"/>
        <v>0</v>
      </c>
      <c r="U50" s="23">
        <f t="shared" si="10"/>
        <v>0</v>
      </c>
      <c r="V50" s="23">
        <f t="shared" si="10"/>
        <v>0</v>
      </c>
      <c r="W50" s="23">
        <f t="shared" si="10"/>
        <v>6</v>
      </c>
      <c r="X50" s="23">
        <f t="shared" si="10"/>
        <v>1950160</v>
      </c>
      <c r="Y50" s="23">
        <f t="shared" si="10"/>
        <v>5</v>
      </c>
      <c r="Z50" s="23">
        <f t="shared" si="10"/>
        <v>1940160</v>
      </c>
      <c r="AA50" s="23">
        <f t="shared" si="10"/>
        <v>2</v>
      </c>
      <c r="AB50" s="23">
        <f t="shared" si="10"/>
        <v>7250076</v>
      </c>
      <c r="AC50" s="23">
        <f t="shared" si="10"/>
        <v>2</v>
      </c>
      <c r="AD50" s="23">
        <f t="shared" si="10"/>
        <v>7250076</v>
      </c>
      <c r="AE50" s="23">
        <f t="shared" si="10"/>
        <v>66</v>
      </c>
      <c r="AF50" s="23">
        <f t="shared" si="10"/>
        <v>598700.23999999987</v>
      </c>
      <c r="AG50" s="23">
        <f t="shared" si="10"/>
        <v>59</v>
      </c>
      <c r="AH50" s="23">
        <f t="shared" si="10"/>
        <v>575000.23999999987</v>
      </c>
      <c r="AI50" s="23">
        <f t="shared" si="10"/>
        <v>22</v>
      </c>
      <c r="AJ50" s="23">
        <f t="shared" si="10"/>
        <v>336533.55</v>
      </c>
      <c r="AK50" s="23">
        <f t="shared" si="10"/>
        <v>20</v>
      </c>
      <c r="AL50" s="23">
        <f t="shared" si="10"/>
        <v>332533.55</v>
      </c>
      <c r="AM50" s="23">
        <f t="shared" si="10"/>
        <v>2</v>
      </c>
      <c r="AN50" s="23">
        <f t="shared" si="10"/>
        <v>10000</v>
      </c>
      <c r="AO50" s="23">
        <f t="shared" si="10"/>
        <v>2</v>
      </c>
      <c r="AP50" s="23">
        <f t="shared" si="10"/>
        <v>10000</v>
      </c>
      <c r="AQ50" s="23">
        <f t="shared" si="10"/>
        <v>0</v>
      </c>
      <c r="AR50" s="23">
        <f t="shared" si="10"/>
        <v>0</v>
      </c>
      <c r="AS50" s="23">
        <f t="shared" si="10"/>
        <v>0</v>
      </c>
      <c r="AT50" s="23">
        <f t="shared" si="10"/>
        <v>0</v>
      </c>
      <c r="AU50" s="23">
        <f t="shared" si="10"/>
        <v>0</v>
      </c>
      <c r="AV50" s="23">
        <f t="shared" si="10"/>
        <v>0</v>
      </c>
      <c r="AW50" s="23">
        <f t="shared" si="10"/>
        <v>0</v>
      </c>
      <c r="AX50" s="23">
        <f t="shared" si="10"/>
        <v>0</v>
      </c>
      <c r="AY50" s="23">
        <f t="shared" si="10"/>
        <v>0</v>
      </c>
      <c r="AZ50" s="23">
        <f t="shared" si="10"/>
        <v>0</v>
      </c>
      <c r="BA50" s="23">
        <f t="shared" si="10"/>
        <v>0</v>
      </c>
      <c r="BB50" s="23">
        <f t="shared" si="10"/>
        <v>0</v>
      </c>
      <c r="BC50" s="23">
        <f t="shared" si="10"/>
        <v>0</v>
      </c>
      <c r="BD50" s="23">
        <f t="shared" si="10"/>
        <v>0</v>
      </c>
      <c r="BE50" s="23">
        <f t="shared" si="10"/>
        <v>0</v>
      </c>
      <c r="BF50" s="23">
        <f t="shared" si="10"/>
        <v>0</v>
      </c>
      <c r="BG50" s="23">
        <f t="shared" si="10"/>
        <v>0</v>
      </c>
      <c r="BH50" s="23">
        <f t="shared" si="10"/>
        <v>0</v>
      </c>
      <c r="BI50" s="23">
        <f t="shared" si="10"/>
        <v>0</v>
      </c>
      <c r="BJ50" s="23">
        <f t="shared" si="10"/>
        <v>0</v>
      </c>
      <c r="BK50" s="23">
        <f t="shared" si="10"/>
        <v>4</v>
      </c>
      <c r="BL50" s="23">
        <f t="shared" si="10"/>
        <v>13300</v>
      </c>
      <c r="BM50" s="23">
        <f t="shared" si="10"/>
        <v>4</v>
      </c>
      <c r="BN50" s="23">
        <f t="shared" si="10"/>
        <v>13300</v>
      </c>
      <c r="BO50" s="23">
        <f t="shared" si="10"/>
        <v>10</v>
      </c>
      <c r="BP50" s="23">
        <f t="shared" si="10"/>
        <v>40917.68</v>
      </c>
      <c r="BQ50" s="23">
        <f t="shared" si="10"/>
        <v>10</v>
      </c>
      <c r="BR50" s="23">
        <f t="shared" si="10"/>
        <v>40917.68</v>
      </c>
      <c r="BS50" s="23">
        <f t="shared" si="10"/>
        <v>0</v>
      </c>
      <c r="BT50" s="23">
        <f t="shared" si="10"/>
        <v>0</v>
      </c>
      <c r="BU50" s="23">
        <f t="shared" si="10"/>
        <v>0</v>
      </c>
      <c r="BV50" s="23">
        <f t="shared" si="10"/>
        <v>0</v>
      </c>
      <c r="BW50" s="23">
        <f t="shared" si="10"/>
        <v>2</v>
      </c>
      <c r="BX50" s="23">
        <f t="shared" si="10"/>
        <v>4900</v>
      </c>
      <c r="BY50" s="23">
        <f t="shared" si="10"/>
        <v>0</v>
      </c>
      <c r="BZ50" s="23">
        <f t="shared" si="10"/>
        <v>0</v>
      </c>
    </row>
    <row r="51" spans="1:78" x14ac:dyDescent="0.25">
      <c r="A51" s="23" t="s">
        <v>0</v>
      </c>
      <c r="B51" s="23" t="s">
        <v>38</v>
      </c>
      <c r="C51" s="23">
        <f t="shared" ref="C51:BN51" si="11">C42+C43+C44+C45+C46+C47+C48+C49+C50</f>
        <v>26916</v>
      </c>
      <c r="D51" s="23">
        <f t="shared" si="11"/>
        <v>208409435.18000001</v>
      </c>
      <c r="E51" s="23">
        <f t="shared" si="11"/>
        <v>13988</v>
      </c>
      <c r="F51" s="23">
        <f t="shared" si="11"/>
        <v>53870907.100999996</v>
      </c>
      <c r="G51" s="23">
        <f>G42+G43+G44+G45+G46+G47+G48+G49+G50</f>
        <v>15802</v>
      </c>
      <c r="H51" s="23">
        <f t="shared" si="11"/>
        <v>44914197.719999991</v>
      </c>
      <c r="I51" s="23">
        <f t="shared" si="11"/>
        <v>9936</v>
      </c>
      <c r="J51" s="23">
        <f t="shared" si="11"/>
        <v>20707809.807</v>
      </c>
      <c r="K51" s="23">
        <f t="shared" si="11"/>
        <v>5307</v>
      </c>
      <c r="L51" s="23">
        <f t="shared" si="11"/>
        <v>24234775.84</v>
      </c>
      <c r="M51" s="23">
        <f t="shared" si="11"/>
        <v>1717</v>
      </c>
      <c r="N51" s="23">
        <f t="shared" si="11"/>
        <v>3806112.7339999997</v>
      </c>
      <c r="O51" s="23">
        <f t="shared" si="11"/>
        <v>3068</v>
      </c>
      <c r="P51" s="23">
        <f t="shared" si="11"/>
        <v>15276529.789999999</v>
      </c>
      <c r="Q51" s="23">
        <f t="shared" si="11"/>
        <v>1179</v>
      </c>
      <c r="R51" s="23">
        <f t="shared" si="11"/>
        <v>6196663.919999999</v>
      </c>
      <c r="S51" s="23">
        <f t="shared" si="11"/>
        <v>263</v>
      </c>
      <c r="T51" s="23">
        <f t="shared" si="11"/>
        <v>3176992.7599999993</v>
      </c>
      <c r="U51" s="23">
        <f t="shared" si="11"/>
        <v>67</v>
      </c>
      <c r="V51" s="23">
        <f t="shared" si="11"/>
        <v>193966.02000000002</v>
      </c>
      <c r="W51" s="23">
        <f t="shared" si="11"/>
        <v>207</v>
      </c>
      <c r="X51" s="23">
        <f t="shared" si="11"/>
        <v>45255718.900000006</v>
      </c>
      <c r="Y51" s="23">
        <f t="shared" si="11"/>
        <v>52</v>
      </c>
      <c r="Z51" s="23">
        <f t="shared" si="11"/>
        <v>3072025.57</v>
      </c>
      <c r="AA51" s="23">
        <f t="shared" si="11"/>
        <v>56</v>
      </c>
      <c r="AB51" s="23">
        <f t="shared" si="11"/>
        <v>9127801.040000001</v>
      </c>
      <c r="AC51" s="23">
        <f t="shared" si="11"/>
        <v>14</v>
      </c>
      <c r="AD51" s="23">
        <f t="shared" si="11"/>
        <v>7285244.4400000004</v>
      </c>
      <c r="AE51" s="23">
        <f t="shared" si="11"/>
        <v>1067</v>
      </c>
      <c r="AF51" s="23">
        <f t="shared" si="11"/>
        <v>48672618.830000006</v>
      </c>
      <c r="AG51" s="23">
        <f t="shared" si="11"/>
        <v>425</v>
      </c>
      <c r="AH51" s="23">
        <f t="shared" si="11"/>
        <v>3951361.01</v>
      </c>
      <c r="AI51" s="23">
        <f t="shared" si="11"/>
        <v>204</v>
      </c>
      <c r="AJ51" s="23">
        <f t="shared" si="11"/>
        <v>7462797.7599999998</v>
      </c>
      <c r="AK51" s="23">
        <f t="shared" si="11"/>
        <v>91</v>
      </c>
      <c r="AL51" s="23">
        <f t="shared" si="11"/>
        <v>4371193.68</v>
      </c>
      <c r="AM51" s="23">
        <f t="shared" si="11"/>
        <v>66</v>
      </c>
      <c r="AN51" s="23">
        <f t="shared" si="11"/>
        <v>692895.53</v>
      </c>
      <c r="AO51" s="23">
        <f t="shared" si="11"/>
        <v>49</v>
      </c>
      <c r="AP51" s="23">
        <f t="shared" si="11"/>
        <v>471950.54</v>
      </c>
      <c r="AQ51" s="23">
        <f t="shared" si="11"/>
        <v>18</v>
      </c>
      <c r="AR51" s="23">
        <f t="shared" si="11"/>
        <v>412600</v>
      </c>
      <c r="AS51" s="23">
        <f t="shared" si="11"/>
        <v>5</v>
      </c>
      <c r="AT51" s="23">
        <f t="shared" si="11"/>
        <v>14592.68</v>
      </c>
      <c r="AU51" s="23">
        <f t="shared" si="11"/>
        <v>4</v>
      </c>
      <c r="AV51" s="23">
        <f t="shared" si="11"/>
        <v>8040</v>
      </c>
      <c r="AW51" s="23">
        <f t="shared" si="11"/>
        <v>2</v>
      </c>
      <c r="AX51" s="23">
        <f t="shared" si="11"/>
        <v>3040</v>
      </c>
      <c r="AY51" s="23">
        <f t="shared" si="11"/>
        <v>0</v>
      </c>
      <c r="AZ51" s="23">
        <f t="shared" si="11"/>
        <v>0</v>
      </c>
      <c r="BA51" s="23">
        <f t="shared" si="11"/>
        <v>0</v>
      </c>
      <c r="BB51" s="23">
        <f t="shared" si="11"/>
        <v>0</v>
      </c>
      <c r="BC51" s="23">
        <f t="shared" si="11"/>
        <v>26</v>
      </c>
      <c r="BD51" s="23">
        <f t="shared" si="11"/>
        <v>2480634.4900000002</v>
      </c>
      <c r="BE51" s="23">
        <f t="shared" si="11"/>
        <v>4</v>
      </c>
      <c r="BF51" s="23">
        <f t="shared" si="11"/>
        <v>34700</v>
      </c>
      <c r="BG51" s="23">
        <f t="shared" si="11"/>
        <v>6</v>
      </c>
      <c r="BH51" s="23">
        <f t="shared" si="11"/>
        <v>2000</v>
      </c>
      <c r="BI51" s="23">
        <f t="shared" si="11"/>
        <v>0</v>
      </c>
      <c r="BJ51" s="23">
        <f t="shared" si="11"/>
        <v>0</v>
      </c>
      <c r="BK51" s="23">
        <f t="shared" si="11"/>
        <v>503</v>
      </c>
      <c r="BL51" s="23">
        <f t="shared" si="11"/>
        <v>2733834.18</v>
      </c>
      <c r="BM51" s="23">
        <f t="shared" si="11"/>
        <v>263</v>
      </c>
      <c r="BN51" s="23">
        <f t="shared" si="11"/>
        <v>1039151.23</v>
      </c>
      <c r="BO51" s="23">
        <f t="shared" ref="BO51:BZ51" si="12">BO42+BO43+BO44+BO45+BO46+BO47+BO48+BO49+BO50</f>
        <v>208</v>
      </c>
      <c r="BP51" s="23">
        <f t="shared" si="12"/>
        <v>1048086.1700000002</v>
      </c>
      <c r="BQ51" s="23">
        <f t="shared" si="12"/>
        <v>115</v>
      </c>
      <c r="BR51" s="23">
        <f t="shared" si="12"/>
        <v>326414.57</v>
      </c>
      <c r="BS51" s="23">
        <f t="shared" si="12"/>
        <v>96</v>
      </c>
      <c r="BT51" s="23">
        <f t="shared" si="12"/>
        <v>2776957.0399999996</v>
      </c>
      <c r="BU51" s="23">
        <f t="shared" si="12"/>
        <v>64</v>
      </c>
      <c r="BV51" s="23">
        <f t="shared" si="12"/>
        <v>2365400.6999999997</v>
      </c>
      <c r="BW51" s="23">
        <f t="shared" si="12"/>
        <v>15</v>
      </c>
      <c r="BX51" s="23">
        <f t="shared" si="12"/>
        <v>132955.13</v>
      </c>
      <c r="BY51" s="23">
        <f t="shared" si="12"/>
        <v>5</v>
      </c>
      <c r="BZ51" s="23">
        <f t="shared" si="12"/>
        <v>31280.2</v>
      </c>
    </row>
  </sheetData>
  <mergeCells count="264">
    <mergeCell ref="BQ39:BR39"/>
    <mergeCell ref="BS39:BS40"/>
    <mergeCell ref="BT39:BT40"/>
    <mergeCell ref="BU39:BV39"/>
    <mergeCell ref="BW39:BW40"/>
    <mergeCell ref="BX39:BX40"/>
    <mergeCell ref="BY39:BZ39"/>
    <mergeCell ref="BE39:BF39"/>
    <mergeCell ref="BG39:BG40"/>
    <mergeCell ref="BH39:BH40"/>
    <mergeCell ref="BI39:BJ39"/>
    <mergeCell ref="BK39:BK40"/>
    <mergeCell ref="BL39:BL40"/>
    <mergeCell ref="BM39:BN39"/>
    <mergeCell ref="BO39:BO40"/>
    <mergeCell ref="BP39:BP40"/>
    <mergeCell ref="AS39:AT39"/>
    <mergeCell ref="AU39:AU40"/>
    <mergeCell ref="AV39:AV40"/>
    <mergeCell ref="AW39:AX39"/>
    <mergeCell ref="AY39:AY40"/>
    <mergeCell ref="AZ39:AZ40"/>
    <mergeCell ref="BA39:BB39"/>
    <mergeCell ref="BC39:BC40"/>
    <mergeCell ref="BD39:BD40"/>
    <mergeCell ref="AG39:AH39"/>
    <mergeCell ref="AI39:AI40"/>
    <mergeCell ref="AJ39:AJ40"/>
    <mergeCell ref="AK39:AL39"/>
    <mergeCell ref="AM39:AM40"/>
    <mergeCell ref="AN39:AN40"/>
    <mergeCell ref="AO39:AP39"/>
    <mergeCell ref="AQ39:AQ40"/>
    <mergeCell ref="AR39:AR40"/>
    <mergeCell ref="BS38:BV38"/>
    <mergeCell ref="BW38:BZ38"/>
    <mergeCell ref="E39:E40"/>
    <mergeCell ref="F39:F40"/>
    <mergeCell ref="G39:G40"/>
    <mergeCell ref="H39:H40"/>
    <mergeCell ref="I39:J39"/>
    <mergeCell ref="K39:K40"/>
    <mergeCell ref="L39:L40"/>
    <mergeCell ref="M39:N39"/>
    <mergeCell ref="O39:O40"/>
    <mergeCell ref="P39:P40"/>
    <mergeCell ref="Q39:R39"/>
    <mergeCell ref="S39:S40"/>
    <mergeCell ref="T39:T40"/>
    <mergeCell ref="U39:V39"/>
    <mergeCell ref="W39:W40"/>
    <mergeCell ref="X39:X40"/>
    <mergeCell ref="Y39:Z39"/>
    <mergeCell ref="AA39:AA40"/>
    <mergeCell ref="AB39:AB40"/>
    <mergeCell ref="AC39:AD39"/>
    <mergeCell ref="AE39:AE40"/>
    <mergeCell ref="AF39:AF40"/>
    <mergeCell ref="W38:Z38"/>
    <mergeCell ref="AA38:AD38"/>
    <mergeCell ref="AE38:AH38"/>
    <mergeCell ref="AI38:AL38"/>
    <mergeCell ref="AM38:AP38"/>
    <mergeCell ref="AQ38:AT38"/>
    <mergeCell ref="AU38:AX38"/>
    <mergeCell ref="AY38:BB38"/>
    <mergeCell ref="BC38:BF38"/>
    <mergeCell ref="BS22:BS23"/>
    <mergeCell ref="BT22:BT23"/>
    <mergeCell ref="BU22:BV22"/>
    <mergeCell ref="BW22:BW23"/>
    <mergeCell ref="BX22:BX23"/>
    <mergeCell ref="BY22:BZ22"/>
    <mergeCell ref="A37:A40"/>
    <mergeCell ref="B37:B40"/>
    <mergeCell ref="C37:F37"/>
    <mergeCell ref="G37:V37"/>
    <mergeCell ref="W37:AD37"/>
    <mergeCell ref="AE37:AL37"/>
    <mergeCell ref="AM37:AT37"/>
    <mergeCell ref="AU37:BB37"/>
    <mergeCell ref="BC37:BJ37"/>
    <mergeCell ref="BK37:BR37"/>
    <mergeCell ref="BS37:BZ37"/>
    <mergeCell ref="C38:C40"/>
    <mergeCell ref="D38:D40"/>
    <mergeCell ref="E38:F38"/>
    <mergeCell ref="G38:J38"/>
    <mergeCell ref="K38:N38"/>
    <mergeCell ref="O38:R38"/>
    <mergeCell ref="S38:V38"/>
    <mergeCell ref="AC22:AD22"/>
    <mergeCell ref="AE22:AE23"/>
    <mergeCell ref="AF22:AF23"/>
    <mergeCell ref="AG22:AH22"/>
    <mergeCell ref="AI22:AI23"/>
    <mergeCell ref="AJ22:AJ23"/>
    <mergeCell ref="AK22:AL22"/>
    <mergeCell ref="AM22:AM23"/>
    <mergeCell ref="AN22:AN23"/>
    <mergeCell ref="BS20:BZ20"/>
    <mergeCell ref="C21:C23"/>
    <mergeCell ref="D21:D23"/>
    <mergeCell ref="E21:F21"/>
    <mergeCell ref="G21:J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C21:BF21"/>
    <mergeCell ref="BG21:BJ21"/>
    <mergeCell ref="BK21:BN21"/>
    <mergeCell ref="BO21:BR21"/>
    <mergeCell ref="BS21:BV21"/>
    <mergeCell ref="BW21:BZ21"/>
    <mergeCell ref="E22:E23"/>
    <mergeCell ref="F22:F23"/>
    <mergeCell ref="A20:A23"/>
    <mergeCell ref="B20:B23"/>
    <mergeCell ref="C20:F20"/>
    <mergeCell ref="G20:V20"/>
    <mergeCell ref="W20:AD20"/>
    <mergeCell ref="AE20:AL20"/>
    <mergeCell ref="AM20:AT20"/>
    <mergeCell ref="AU20:BB20"/>
    <mergeCell ref="BC20:BJ20"/>
    <mergeCell ref="G22:G23"/>
    <mergeCell ref="H22:H23"/>
    <mergeCell ref="I22:J22"/>
    <mergeCell ref="K22:K23"/>
    <mergeCell ref="L22:L23"/>
    <mergeCell ref="M22:N22"/>
    <mergeCell ref="O22:O23"/>
    <mergeCell ref="P22:P23"/>
    <mergeCell ref="Q22:R22"/>
    <mergeCell ref="S22:S23"/>
    <mergeCell ref="T22:T23"/>
    <mergeCell ref="U22:V22"/>
    <mergeCell ref="W22:W23"/>
    <mergeCell ref="X22:X23"/>
    <mergeCell ref="Y22:Z22"/>
    <mergeCell ref="BG38:BJ38"/>
    <mergeCell ref="BK38:BN38"/>
    <mergeCell ref="BO38:BR38"/>
    <mergeCell ref="BG22:BG23"/>
    <mergeCell ref="BH22:BH23"/>
    <mergeCell ref="BI22:BJ22"/>
    <mergeCell ref="BK22:BK23"/>
    <mergeCell ref="BL22:BL23"/>
    <mergeCell ref="BM22:BN22"/>
    <mergeCell ref="BO22:BO23"/>
    <mergeCell ref="BP22:BP23"/>
    <mergeCell ref="BQ22:BR22"/>
    <mergeCell ref="AU22:AU23"/>
    <mergeCell ref="AV22:AV23"/>
    <mergeCell ref="AW22:AX22"/>
    <mergeCell ref="AY22:AY23"/>
    <mergeCell ref="AZ22:AZ23"/>
    <mergeCell ref="BA22:BB22"/>
    <mergeCell ref="BC22:BC23"/>
    <mergeCell ref="BD22:BD23"/>
    <mergeCell ref="BE22:BF22"/>
    <mergeCell ref="AO22:AP22"/>
    <mergeCell ref="AQ22:AQ23"/>
    <mergeCell ref="AR22:AR23"/>
    <mergeCell ref="AS22:AT22"/>
    <mergeCell ref="BK20:BR20"/>
    <mergeCell ref="BP5:BP6"/>
    <mergeCell ref="BQ5:BR5"/>
    <mergeCell ref="BS5:BS6"/>
    <mergeCell ref="BT5:BT6"/>
    <mergeCell ref="BU5:BV5"/>
    <mergeCell ref="BW5:BW6"/>
    <mergeCell ref="BX5:BX6"/>
    <mergeCell ref="BY5:BZ5"/>
    <mergeCell ref="BD5:BD6"/>
    <mergeCell ref="BE5:BF5"/>
    <mergeCell ref="BG5:BG6"/>
    <mergeCell ref="BH5:BH6"/>
    <mergeCell ref="BI5:BJ5"/>
    <mergeCell ref="BK5:BK6"/>
    <mergeCell ref="BL5:BL6"/>
    <mergeCell ref="BM5:BN5"/>
    <mergeCell ref="BO5:BO6"/>
    <mergeCell ref="AR5:AR6"/>
    <mergeCell ref="AS5:AT5"/>
    <mergeCell ref="AU5:AU6"/>
    <mergeCell ref="AV5:AV6"/>
    <mergeCell ref="AW5:AX5"/>
    <mergeCell ref="AY5:AY6"/>
    <mergeCell ref="AZ5:AZ6"/>
    <mergeCell ref="BA5:BB5"/>
    <mergeCell ref="BC5:BC6"/>
    <mergeCell ref="AF5:AF6"/>
    <mergeCell ref="AG5:AH5"/>
    <mergeCell ref="AI5:AI6"/>
    <mergeCell ref="AJ5:AJ6"/>
    <mergeCell ref="AK5:AL5"/>
    <mergeCell ref="AM5:AM6"/>
    <mergeCell ref="AN5:AN6"/>
    <mergeCell ref="AO5:AP5"/>
    <mergeCell ref="AQ5:AQ6"/>
    <mergeCell ref="BK3:BR3"/>
    <mergeCell ref="BS3:BZ3"/>
    <mergeCell ref="C4:C6"/>
    <mergeCell ref="D4:D6"/>
    <mergeCell ref="E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BW4:BZ4"/>
    <mergeCell ref="E5:E6"/>
    <mergeCell ref="A3:A6"/>
    <mergeCell ref="B3:B6"/>
    <mergeCell ref="C3:F3"/>
    <mergeCell ref="G3:V3"/>
    <mergeCell ref="W3:AD3"/>
    <mergeCell ref="AE3:AL3"/>
    <mergeCell ref="AM3:AT3"/>
    <mergeCell ref="AU3:BB3"/>
    <mergeCell ref="BC3:BJ3"/>
    <mergeCell ref="F5:F6"/>
    <mergeCell ref="G5:G6"/>
    <mergeCell ref="H5:H6"/>
    <mergeCell ref="I5:J5"/>
    <mergeCell ref="K5:K6"/>
    <mergeCell ref="L5:L6"/>
    <mergeCell ref="M5:N5"/>
    <mergeCell ref="O5:O6"/>
    <mergeCell ref="P5:P6"/>
    <mergeCell ref="Q5:R5"/>
    <mergeCell ref="S5:S6"/>
    <mergeCell ref="T5:T6"/>
    <mergeCell ref="U5:V5"/>
    <mergeCell ref="W5:W6"/>
    <mergeCell ref="X5:X6"/>
    <mergeCell ref="Y5:Z5"/>
    <mergeCell ref="AA5:AA6"/>
    <mergeCell ref="AB5:AB6"/>
    <mergeCell ref="AC5:AD5"/>
    <mergeCell ref="AE5:AE6"/>
    <mergeCell ref="AA22:AA23"/>
    <mergeCell ref="AB22:A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2025-04-04T06:59:08Z</dcterms:created>
  <dcterms:modified xsi:type="dcterms:W3CDTF">2025-07-18T09:09:47Z</dcterms:modified>
</cp:coreProperties>
</file>