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72" i="1" l="1"/>
  <c r="K72" i="1"/>
  <c r="J72" i="1"/>
  <c r="I72" i="1"/>
  <c r="H72" i="1"/>
  <c r="G72" i="1"/>
  <c r="F72" i="1"/>
  <c r="E72" i="1"/>
  <c r="D72" i="1"/>
  <c r="C72" i="1"/>
  <c r="B72" i="1"/>
  <c r="G66" i="1"/>
  <c r="F66" i="1"/>
  <c r="E66" i="1"/>
  <c r="D66" i="1"/>
  <c r="C66" i="1"/>
  <c r="B66" i="1"/>
  <c r="L58" i="1"/>
  <c r="K58" i="1"/>
  <c r="J58" i="1"/>
  <c r="I58" i="1"/>
  <c r="H58" i="1"/>
  <c r="G58" i="1"/>
  <c r="F58" i="1"/>
  <c r="E58" i="1"/>
  <c r="D58" i="1"/>
  <c r="C58" i="1"/>
  <c r="B58" i="1"/>
  <c r="L52" i="1"/>
  <c r="K52" i="1"/>
  <c r="J52" i="1"/>
  <c r="I52" i="1"/>
  <c r="H52" i="1"/>
  <c r="G52" i="1"/>
  <c r="F52" i="1"/>
  <c r="E52" i="1"/>
  <c r="D52" i="1"/>
  <c r="C52" i="1"/>
  <c r="B52" i="1"/>
  <c r="L44" i="1"/>
  <c r="K44" i="1"/>
  <c r="J44" i="1"/>
  <c r="I44" i="1"/>
  <c r="H44" i="1"/>
  <c r="G44" i="1"/>
  <c r="F44" i="1"/>
  <c r="E44" i="1"/>
  <c r="D44" i="1"/>
  <c r="C44" i="1"/>
  <c r="B44" i="1"/>
  <c r="L30" i="1"/>
  <c r="K30" i="1"/>
  <c r="J30" i="1"/>
  <c r="I30" i="1"/>
  <c r="I23" i="1" s="1"/>
  <c r="H30" i="1"/>
  <c r="G30" i="1"/>
  <c r="F30" i="1"/>
  <c r="E30" i="1"/>
  <c r="E23" i="1" s="1"/>
  <c r="D30" i="1"/>
  <c r="C30" i="1"/>
  <c r="B30" i="1"/>
  <c r="L24" i="1"/>
  <c r="K24" i="1"/>
  <c r="J24" i="1"/>
  <c r="J23" i="1" s="1"/>
  <c r="I24" i="1"/>
  <c r="H24" i="1"/>
  <c r="G24" i="1"/>
  <c r="F24" i="1"/>
  <c r="F23" i="1" s="1"/>
  <c r="E24" i="1"/>
  <c r="D24" i="1"/>
  <c r="C24" i="1"/>
  <c r="B24" i="1"/>
  <c r="B23" i="1" s="1"/>
  <c r="L14" i="1"/>
  <c r="K14" i="1"/>
  <c r="J14" i="1"/>
  <c r="I14" i="1"/>
  <c r="H14" i="1"/>
  <c r="G14" i="1"/>
  <c r="F14" i="1"/>
  <c r="E14" i="1"/>
  <c r="D14" i="1"/>
  <c r="C14" i="1"/>
  <c r="B14" i="1"/>
  <c r="L11" i="1"/>
  <c r="K11" i="1"/>
  <c r="J11" i="1"/>
  <c r="I11" i="1"/>
  <c r="H11" i="1"/>
  <c r="G11" i="1"/>
  <c r="F11" i="1"/>
  <c r="E11" i="1"/>
  <c r="D11" i="1"/>
  <c r="C11" i="1"/>
  <c r="B11" i="1"/>
  <c r="L8" i="1"/>
  <c r="K8" i="1"/>
  <c r="J8" i="1"/>
  <c r="I8" i="1"/>
  <c r="H8" i="1"/>
  <c r="G8" i="1"/>
  <c r="F8" i="1"/>
  <c r="E8" i="1"/>
  <c r="D8" i="1"/>
  <c r="C8" i="1"/>
  <c r="B8" i="1"/>
  <c r="C23" i="1" l="1"/>
  <c r="G23" i="1"/>
  <c r="K23" i="1"/>
  <c r="D23" i="1"/>
  <c r="H23" i="1"/>
  <c r="L23" i="1"/>
</calcChain>
</file>

<file path=xl/sharedStrings.xml><?xml version="1.0" encoding="utf-8"?>
<sst xmlns="http://schemas.openxmlformats.org/spreadsheetml/2006/main" count="95" uniqueCount="95">
  <si>
    <t>документы пост. хр</t>
  </si>
  <si>
    <t>ВСЕГО</t>
  </si>
  <si>
    <t>ЦГА КР</t>
  </si>
  <si>
    <t>-</t>
  </si>
  <si>
    <t>ЦГА  ПД КР</t>
  </si>
  <si>
    <t>ЮМГА ОПД</t>
  </si>
  <si>
    <t>Жайылский хр.№1</t>
  </si>
  <si>
    <t>Жайылский хр.№2</t>
  </si>
  <si>
    <t>приложение 3</t>
  </si>
  <si>
    <t>Объем  по видам документов на бумажной основе на 01.01.2025 г.</t>
  </si>
  <si>
    <t>Заведующий отдела по работе с документами НАФ КР</t>
  </si>
  <si>
    <t>А.Чекирова</t>
  </si>
  <si>
    <t>Всего количество фондов</t>
  </si>
  <si>
    <t>Всего ед.хр.</t>
  </si>
  <si>
    <t>Докумен-ты по личному составу</t>
  </si>
  <si>
    <t>Всего</t>
  </si>
  <si>
    <t>Управленческие документы</t>
  </si>
  <si>
    <t>Документы личного происхождения</t>
  </si>
  <si>
    <t>Научно-техническая документация (НТД)</t>
  </si>
  <si>
    <t>Количество документов дореволюционного периода</t>
  </si>
  <si>
    <t>Количество секретных докментов</t>
  </si>
  <si>
    <t>Документы. временного хрранения</t>
  </si>
  <si>
    <t xml:space="preserve"> Особо ценные документы</t>
  </si>
  <si>
    <t>Название                    государственных                              архивов</t>
  </si>
  <si>
    <t>Центральные архивы итого:</t>
  </si>
  <si>
    <t>Региональные управлении Архивной службы итого:</t>
  </si>
  <si>
    <t>Бишкекский горгосархив</t>
  </si>
  <si>
    <t>Ошский горгосархив</t>
  </si>
  <si>
    <t>Баткенская РУ</t>
  </si>
  <si>
    <t>Жалал-Абадская РУ</t>
  </si>
  <si>
    <t>Иссык-Кульская РУ</t>
  </si>
  <si>
    <t>Нарынская РУ</t>
  </si>
  <si>
    <t>Ошская РУ</t>
  </si>
  <si>
    <t>Таласская РУ</t>
  </si>
  <si>
    <t>Чуйская РУ</t>
  </si>
  <si>
    <t>Районные и городские государственные архивы итого:</t>
  </si>
  <si>
    <t>Баткенская область</t>
  </si>
  <si>
    <t>Жалал-Абадская область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</si>
  <si>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</si>
  <si>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</si>
  <si>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</si>
  <si>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</si>
  <si>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</si>
  <si>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 xml:space="preserve">Городские государственные архивы республиканского значения, итого: </t>
  </si>
  <si>
    <t>Баткенский РГА</t>
  </si>
  <si>
    <t>Кадамжайский РГА</t>
  </si>
  <si>
    <t>Кызыл-Кийский ГГА</t>
  </si>
  <si>
    <t>Лейлекский РГА</t>
  </si>
  <si>
    <t>Сулюктинский ГГА</t>
  </si>
  <si>
    <t>Аксыйский РГА</t>
  </si>
  <si>
    <t>Ала-Букинский РГА</t>
  </si>
  <si>
    <t>Базар-Коргонский РГА</t>
  </si>
  <si>
    <t>Джалал-Абадский  ГГА</t>
  </si>
  <si>
    <t>Кара-Кульский ГГА</t>
  </si>
  <si>
    <t>Кок -Жангакский ГГА</t>
  </si>
  <si>
    <t>Майли-Суйский ГГА</t>
  </si>
  <si>
    <t>Ноокенский РГА</t>
  </si>
  <si>
    <t>Сузакский РГА</t>
  </si>
  <si>
    <t>Таш-Кумырский ГГА</t>
  </si>
  <si>
    <t>Тогуз-Тороуский РГА</t>
  </si>
  <si>
    <t>Токтогульский РГА</t>
  </si>
  <si>
    <t>Чаткальский РГА</t>
  </si>
  <si>
    <t>Ак-Суйский РГА</t>
  </si>
  <si>
    <t>Балыкчинский ГГА</t>
  </si>
  <si>
    <t>Джети-Огузский РГА</t>
  </si>
  <si>
    <t>Иссык-Кульский РГА</t>
  </si>
  <si>
    <t>Каракольский ГГА</t>
  </si>
  <si>
    <t>Тонский РГА</t>
  </si>
  <si>
    <t>Тюпский РГА</t>
  </si>
  <si>
    <t>Ат-Башинский РГА</t>
  </si>
  <si>
    <t>Ак-Талинский РГА</t>
  </si>
  <si>
    <t>Жумгальский РГА</t>
  </si>
  <si>
    <t>Кочкорский РГА</t>
  </si>
  <si>
    <t>Нарынский РГА</t>
  </si>
  <si>
    <t>Алайский РГА</t>
  </si>
  <si>
    <t>Араванский РГА</t>
  </si>
  <si>
    <t>Кара-Кульжинский РГА</t>
  </si>
  <si>
    <t>Кара-Суйский РГА</t>
  </si>
  <si>
    <t>Ноокатский РГА</t>
  </si>
  <si>
    <t>Узгенский РГА</t>
  </si>
  <si>
    <t>Чон-Алайский РГА</t>
  </si>
  <si>
    <t>Бакай-Атинская РГА</t>
  </si>
  <si>
    <t>Айтматовский РГА</t>
  </si>
  <si>
    <t>Манасский РГА</t>
  </si>
  <si>
    <t>Таласский ГГА</t>
  </si>
  <si>
    <t>Таласский РГА</t>
  </si>
  <si>
    <t>АламудунскийРГА</t>
  </si>
  <si>
    <t>Иссык-Атинский РГА</t>
  </si>
  <si>
    <t>Кеминский РГА</t>
  </si>
  <si>
    <t>Московский РГА</t>
  </si>
  <si>
    <t>Панфиловский РГА</t>
  </si>
  <si>
    <t>Сокулукский РГА</t>
  </si>
  <si>
    <t>Токмокский ГГА</t>
  </si>
  <si>
    <t>Суусамырский террит.архив</t>
  </si>
  <si>
    <t>Чуйский 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</si>
</sst>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10"/>
      <name val="Arial"/>
      <family val="2"/>
    </font>
    <font>
      <sz val="10"/>
      <color theme="1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8" xfId="0" applyFont="1" applyFill="1" applyBorder="1"/>
    <xf numFmtId="0" fontId="8" fillId="0" borderId="0" xfId="0" applyFont="1" applyFill="1" applyBorder="1"/>
    <xf numFmtId="0" fontId="9" fillId="0" borderId="5" xfId="0" applyFont="1" applyFill="1" applyBorder="1"/>
    <xf numFmtId="0" fontId="9" fillId="0" borderId="8" xfId="0" applyFont="1" applyFill="1" applyBorder="1"/>
    <xf numFmtId="0" fontId="9" fillId="0" borderId="0" xfId="0" applyFont="1" applyFill="1" applyBorder="1"/>
    <xf numFmtId="0" fontId="0" fillId="0" borderId="5" xfId="0" applyFont="1" applyFill="1" applyBorder="1"/>
    <xf numFmtId="0" fontId="10" fillId="0" borderId="5" xfId="0" applyFont="1" applyFill="1" applyBorder="1"/>
    <xf numFmtId="0" fontId="10" fillId="0" borderId="8" xfId="0" applyFont="1" applyFill="1" applyBorder="1"/>
    <xf numFmtId="0" fontId="10" fillId="0" borderId="0" xfId="0" applyFont="1" applyFill="1" applyBorder="1"/>
    <xf numFmtId="0" fontId="0" fillId="0" borderId="8" xfId="0" applyFont="1" applyFill="1" applyBorder="1"/>
    <xf numFmtId="0" fontId="0" fillId="0" borderId="0" xfId="0" applyFill="1" applyBorder="1"/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/>
    <xf numFmtId="0" fontId="15" fillId="0" borderId="6" xfId="0" applyFont="1" applyFill="1" applyBorder="1"/>
    <xf numFmtId="0" fontId="15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top" wrapText="1"/>
    </xf>
    <xf numFmtId="0" fontId="14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tabSelected="1" topLeftCell="A67" workbookViewId="0">
      <selection activeCell="H84" sqref="H84"/>
    </sheetView>
  </sheetViews>
  <sheetFormatPr defaultRowHeight="15" x14ac:dyDescent="0.25"/>
  <cols>
    <col min="1" max="1" width="37.7109375" style="2" customWidth="1"/>
    <col min="2" max="2" width="13.5703125" style="2" customWidth="1"/>
    <col min="3" max="3" width="14.7109375" style="2" customWidth="1"/>
    <col min="4" max="5" width="12.28515625" style="2" bestFit="1" customWidth="1"/>
    <col min="6" max="6" width="19.5703125" style="2" customWidth="1"/>
    <col min="7" max="7" width="18.28515625" style="2" customWidth="1"/>
    <col min="8" max="8" width="16.140625" style="2" customWidth="1"/>
    <col min="9" max="9" width="20.85546875" style="2" customWidth="1"/>
    <col min="10" max="10" width="16.5703125" style="2" customWidth="1"/>
    <col min="11" max="11" width="15.7109375" style="2" customWidth="1"/>
    <col min="12" max="12" width="14.28515625" style="2" bestFit="1" customWidth="1"/>
    <col min="14" max="14" width="12.140625" bestFit="1" customWidth="1"/>
    <col min="15" max="15" width="4" bestFit="1" customWidth="1"/>
  </cols>
  <sheetData>
    <row r="1" spans="1:15" x14ac:dyDescent="0.25">
      <c r="H1"/>
      <c r="I1"/>
      <c r="L1" s="2" t="s">
        <v>8</v>
      </c>
      <c r="M1" s="2"/>
    </row>
    <row r="2" spans="1:15" ht="18.75" x14ac:dyDescent="0.25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"/>
    </row>
    <row r="3" spans="1:15" ht="18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23.25" customHeight="1" x14ac:dyDescent="0.25">
      <c r="A4" s="33" t="s">
        <v>23</v>
      </c>
      <c r="B4" s="29" t="s">
        <v>12</v>
      </c>
      <c r="C4" s="29" t="s">
        <v>13</v>
      </c>
      <c r="D4" s="29" t="s">
        <v>14</v>
      </c>
      <c r="E4" s="36" t="s">
        <v>0</v>
      </c>
      <c r="F4" s="37"/>
      <c r="G4" s="37"/>
      <c r="H4" s="38"/>
      <c r="I4" s="39" t="s">
        <v>19</v>
      </c>
      <c r="J4" s="29" t="s">
        <v>20</v>
      </c>
      <c r="K4" s="29" t="s">
        <v>21</v>
      </c>
      <c r="L4" s="29" t="s">
        <v>22</v>
      </c>
    </row>
    <row r="5" spans="1:15" ht="15" customHeight="1" x14ac:dyDescent="0.25">
      <c r="A5" s="34"/>
      <c r="B5" s="30"/>
      <c r="C5" s="30"/>
      <c r="D5" s="30"/>
      <c r="E5" s="1"/>
      <c r="F5" s="1"/>
      <c r="G5" s="1"/>
      <c r="H5" s="1"/>
      <c r="I5" s="40"/>
      <c r="J5" s="30"/>
      <c r="K5" s="30"/>
      <c r="L5" s="30"/>
    </row>
    <row r="6" spans="1:15" ht="69" customHeight="1" x14ac:dyDescent="0.25">
      <c r="A6" s="35"/>
      <c r="B6" s="31"/>
      <c r="C6" s="31"/>
      <c r="D6" s="31"/>
      <c r="E6" s="1" t="s">
        <v>15</v>
      </c>
      <c r="F6" s="1" t="s">
        <v>16</v>
      </c>
      <c r="G6" s="1" t="s">
        <v>17</v>
      </c>
      <c r="H6" s="21" t="s">
        <v>18</v>
      </c>
      <c r="I6" s="41"/>
      <c r="J6" s="31"/>
      <c r="K6" s="31"/>
      <c r="L6" s="31"/>
    </row>
    <row r="7" spans="1:15" ht="19.5" customHeight="1" x14ac:dyDescent="0.3">
      <c r="A7" s="22" t="s">
        <v>1</v>
      </c>
      <c r="B7" s="42">
        <v>20976</v>
      </c>
      <c r="C7" s="43">
        <v>4295557</v>
      </c>
      <c r="D7" s="43">
        <v>1643653</v>
      </c>
      <c r="E7" s="43">
        <v>2651904</v>
      </c>
      <c r="F7" s="43">
        <v>2568612</v>
      </c>
      <c r="G7" s="43">
        <v>24786</v>
      </c>
      <c r="H7" s="43">
        <v>33253</v>
      </c>
      <c r="I7" s="43">
        <v>7264</v>
      </c>
      <c r="J7" s="43">
        <v>212348</v>
      </c>
      <c r="K7" s="43">
        <v>3684</v>
      </c>
      <c r="L7" s="43">
        <v>63376</v>
      </c>
      <c r="N7" s="5"/>
      <c r="O7" s="6"/>
    </row>
    <row r="8" spans="1:15" ht="18.75" x14ac:dyDescent="0.3">
      <c r="A8" s="22" t="s">
        <v>24</v>
      </c>
      <c r="B8" s="26">
        <f>SUM(B9:B10)</f>
        <v>3725</v>
      </c>
      <c r="C8" s="26">
        <f>SUM(C9:C10)</f>
        <v>1139592</v>
      </c>
      <c r="D8" s="26">
        <f t="shared" ref="D8:L8" si="0">SUM(D9:D10)</f>
        <v>190466</v>
      </c>
      <c r="E8" s="26">
        <f t="shared" si="0"/>
        <v>949126</v>
      </c>
      <c r="F8" s="26">
        <f t="shared" si="0"/>
        <v>900542</v>
      </c>
      <c r="G8" s="26">
        <f t="shared" si="0"/>
        <v>18734</v>
      </c>
      <c r="H8" s="26">
        <f t="shared" si="0"/>
        <v>24078</v>
      </c>
      <c r="I8" s="26">
        <f t="shared" si="0"/>
        <v>7484</v>
      </c>
      <c r="J8" s="26">
        <f t="shared" si="0"/>
        <v>189819</v>
      </c>
      <c r="K8" s="26">
        <f t="shared" si="0"/>
        <v>1682</v>
      </c>
      <c r="L8" s="26">
        <f t="shared" si="0"/>
        <v>32388</v>
      </c>
      <c r="M8" s="7"/>
      <c r="N8" s="8"/>
      <c r="O8" s="9"/>
    </row>
    <row r="9" spans="1:15" ht="18.75" x14ac:dyDescent="0.3">
      <c r="A9" s="23" t="s">
        <v>2</v>
      </c>
      <c r="B9" s="44">
        <v>1655</v>
      </c>
      <c r="C9" s="44">
        <v>573199</v>
      </c>
      <c r="D9" s="24">
        <v>71995</v>
      </c>
      <c r="E9" s="24">
        <v>501204</v>
      </c>
      <c r="F9" s="24">
        <v>451764</v>
      </c>
      <c r="G9" s="24">
        <v>17878</v>
      </c>
      <c r="H9" s="24">
        <v>24078</v>
      </c>
      <c r="I9" s="24">
        <v>7484</v>
      </c>
      <c r="J9" s="24">
        <v>14311</v>
      </c>
      <c r="K9" s="24" t="s">
        <v>3</v>
      </c>
      <c r="L9" s="24">
        <v>32388</v>
      </c>
      <c r="M9" s="10"/>
      <c r="N9" s="10"/>
    </row>
    <row r="10" spans="1:15" ht="18.75" x14ac:dyDescent="0.3">
      <c r="A10" s="23" t="s">
        <v>4</v>
      </c>
      <c r="B10" s="24">
        <v>2070</v>
      </c>
      <c r="C10" s="24">
        <v>566393</v>
      </c>
      <c r="D10" s="24">
        <v>118471</v>
      </c>
      <c r="E10" s="24">
        <v>447922</v>
      </c>
      <c r="F10" s="24">
        <v>448778</v>
      </c>
      <c r="G10" s="24">
        <v>856</v>
      </c>
      <c r="H10" s="24">
        <v>0</v>
      </c>
      <c r="I10" s="24">
        <v>0</v>
      </c>
      <c r="J10" s="24">
        <v>175508</v>
      </c>
      <c r="K10" s="24">
        <v>1682</v>
      </c>
      <c r="L10" s="24">
        <v>0</v>
      </c>
      <c r="M10" s="10"/>
      <c r="N10" s="10"/>
    </row>
    <row r="11" spans="1:15" ht="60.75" customHeight="1" x14ac:dyDescent="0.3">
      <c r="A11" s="25" t="s">
        <v>43</v>
      </c>
      <c r="B11" s="26">
        <f>SUM(B12:B13)</f>
        <v>3647</v>
      </c>
      <c r="C11" s="26">
        <f t="shared" ref="C11:L11" si="1">SUM(C12:C13)</f>
        <v>340326</v>
      </c>
      <c r="D11" s="26">
        <f t="shared" si="1"/>
        <v>332208</v>
      </c>
      <c r="E11" s="26">
        <f t="shared" si="1"/>
        <v>8118</v>
      </c>
      <c r="F11" s="26">
        <f t="shared" si="1"/>
        <v>8118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11"/>
      <c r="N11" s="12"/>
      <c r="O11" s="13"/>
    </row>
    <row r="12" spans="1:15" ht="18.75" x14ac:dyDescent="0.3">
      <c r="A12" s="23" t="s">
        <v>26</v>
      </c>
      <c r="B12" s="24">
        <v>3344</v>
      </c>
      <c r="C12" s="24">
        <v>183356</v>
      </c>
      <c r="D12" s="24">
        <v>177210</v>
      </c>
      <c r="E12" s="24">
        <v>6146</v>
      </c>
      <c r="F12" s="24">
        <v>6146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10"/>
    </row>
    <row r="13" spans="1:15" ht="18.75" x14ac:dyDescent="0.3">
      <c r="A13" s="23" t="s">
        <v>27</v>
      </c>
      <c r="B13" s="24">
        <v>303</v>
      </c>
      <c r="C13" s="24">
        <v>156970</v>
      </c>
      <c r="D13" s="24">
        <v>154998</v>
      </c>
      <c r="E13" s="24">
        <v>1972</v>
      </c>
      <c r="F13" s="24">
        <v>1972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10"/>
    </row>
    <row r="14" spans="1:15" ht="44.25" customHeight="1" x14ac:dyDescent="0.25">
      <c r="A14" s="27" t="s">
        <v>25</v>
      </c>
      <c r="B14" s="26">
        <f>SUM(B15:B22)</f>
        <v>5952</v>
      </c>
      <c r="C14" s="26">
        <f t="shared" ref="C14:L14" si="2">SUM(C15:C22)</f>
        <v>1153693</v>
      </c>
      <c r="D14" s="26">
        <f t="shared" si="2"/>
        <v>87849</v>
      </c>
      <c r="E14" s="26">
        <f t="shared" si="2"/>
        <v>1065844</v>
      </c>
      <c r="F14" s="26">
        <f t="shared" si="2"/>
        <v>1057194</v>
      </c>
      <c r="G14" s="26">
        <f t="shared" si="2"/>
        <v>4742</v>
      </c>
      <c r="H14" s="26">
        <f t="shared" si="2"/>
        <v>3802</v>
      </c>
      <c r="I14" s="26">
        <f t="shared" si="2"/>
        <v>24</v>
      </c>
      <c r="J14" s="26">
        <f t="shared" si="2"/>
        <v>22529</v>
      </c>
      <c r="K14" s="26">
        <f t="shared" si="2"/>
        <v>1885</v>
      </c>
      <c r="L14" s="26">
        <f t="shared" si="2"/>
        <v>30988</v>
      </c>
      <c r="M14" s="11"/>
      <c r="N14" s="12"/>
      <c r="O14" s="13"/>
    </row>
    <row r="15" spans="1:15" ht="18.75" x14ac:dyDescent="0.3">
      <c r="A15" s="23" t="s">
        <v>28</v>
      </c>
      <c r="B15" s="24">
        <v>367</v>
      </c>
      <c r="C15" s="24">
        <v>47043</v>
      </c>
      <c r="D15" s="24">
        <v>5957</v>
      </c>
      <c r="E15" s="24">
        <v>41086</v>
      </c>
      <c r="F15" s="45">
        <v>40819</v>
      </c>
      <c r="G15" s="24">
        <v>146</v>
      </c>
      <c r="H15" s="24">
        <v>39</v>
      </c>
      <c r="I15" s="24">
        <v>0</v>
      </c>
      <c r="J15" s="24">
        <v>0</v>
      </c>
      <c r="K15" s="24">
        <v>0</v>
      </c>
      <c r="L15" s="24">
        <v>0</v>
      </c>
      <c r="M15" s="14"/>
    </row>
    <row r="16" spans="1:15" ht="18.75" x14ac:dyDescent="0.3">
      <c r="A16" s="23" t="s">
        <v>29</v>
      </c>
      <c r="B16" s="24">
        <v>820</v>
      </c>
      <c r="C16" s="24">
        <v>195679</v>
      </c>
      <c r="D16" s="24">
        <v>17212</v>
      </c>
      <c r="E16" s="24">
        <v>178467</v>
      </c>
      <c r="F16" s="45">
        <v>176049</v>
      </c>
      <c r="G16" s="24">
        <v>234</v>
      </c>
      <c r="H16" s="24">
        <v>2184</v>
      </c>
      <c r="I16" s="24">
        <v>0</v>
      </c>
      <c r="J16" s="24">
        <v>0</v>
      </c>
      <c r="K16" s="24">
        <v>880</v>
      </c>
      <c r="L16" s="24">
        <v>7884</v>
      </c>
    </row>
    <row r="17" spans="1:14" ht="18.75" x14ac:dyDescent="0.3">
      <c r="A17" s="23" t="s">
        <v>30</v>
      </c>
      <c r="B17" s="24">
        <v>606</v>
      </c>
      <c r="C17" s="24">
        <v>134541</v>
      </c>
      <c r="D17" s="24">
        <v>8978</v>
      </c>
      <c r="E17" s="24">
        <v>125563</v>
      </c>
      <c r="F17" s="45">
        <v>122022</v>
      </c>
      <c r="G17" s="24">
        <v>1941</v>
      </c>
      <c r="H17" s="24">
        <v>1579</v>
      </c>
      <c r="I17" s="24">
        <v>21</v>
      </c>
      <c r="J17" s="24">
        <v>0</v>
      </c>
      <c r="K17" s="24"/>
      <c r="L17" s="24">
        <v>2833</v>
      </c>
    </row>
    <row r="18" spans="1:14" ht="18.75" x14ac:dyDescent="0.3">
      <c r="A18" s="23" t="s">
        <v>31</v>
      </c>
      <c r="B18" s="24">
        <v>636</v>
      </c>
      <c r="C18" s="24">
        <v>115512</v>
      </c>
      <c r="D18" s="24">
        <v>15859</v>
      </c>
      <c r="E18" s="24">
        <v>99653</v>
      </c>
      <c r="F18" s="45">
        <v>99258</v>
      </c>
      <c r="G18" s="24">
        <v>395</v>
      </c>
      <c r="H18" s="24"/>
      <c r="I18" s="24"/>
      <c r="J18" s="24">
        <v>358</v>
      </c>
      <c r="K18" s="24"/>
      <c r="L18" s="24"/>
    </row>
    <row r="19" spans="1:14" ht="18.75" x14ac:dyDescent="0.3">
      <c r="A19" s="23" t="s">
        <v>5</v>
      </c>
      <c r="B19" s="24">
        <v>1379</v>
      </c>
      <c r="C19" s="24">
        <v>234464</v>
      </c>
      <c r="D19" s="24">
        <v>11237</v>
      </c>
      <c r="E19" s="24">
        <v>223227</v>
      </c>
      <c r="F19" s="24">
        <v>222854</v>
      </c>
      <c r="G19" s="24">
        <v>373</v>
      </c>
      <c r="H19" s="24">
        <v>0</v>
      </c>
      <c r="I19" s="24">
        <v>0</v>
      </c>
      <c r="J19" s="24">
        <v>21129</v>
      </c>
      <c r="K19" s="24">
        <v>0</v>
      </c>
      <c r="L19" s="24"/>
      <c r="N19" s="15"/>
    </row>
    <row r="20" spans="1:14" ht="18.75" x14ac:dyDescent="0.3">
      <c r="A20" s="23" t="s">
        <v>32</v>
      </c>
      <c r="B20" s="24">
        <v>925</v>
      </c>
      <c r="C20" s="24">
        <v>225758</v>
      </c>
      <c r="D20" s="24">
        <v>7725</v>
      </c>
      <c r="E20" s="24">
        <v>218033</v>
      </c>
      <c r="F20" s="45">
        <v>217311</v>
      </c>
      <c r="G20" s="24">
        <v>722</v>
      </c>
      <c r="H20" s="24"/>
      <c r="I20" s="24"/>
      <c r="J20" s="24">
        <v>1042</v>
      </c>
      <c r="K20" s="24"/>
      <c r="L20" s="24">
        <v>8961</v>
      </c>
      <c r="N20" s="15"/>
    </row>
    <row r="21" spans="1:14" ht="18.75" x14ac:dyDescent="0.3">
      <c r="A21" s="23" t="s">
        <v>33</v>
      </c>
      <c r="B21" s="24">
        <v>544</v>
      </c>
      <c r="C21" s="24">
        <v>82336</v>
      </c>
      <c r="D21" s="24">
        <v>7440</v>
      </c>
      <c r="E21" s="24">
        <v>74896</v>
      </c>
      <c r="F21" s="45">
        <v>74130</v>
      </c>
      <c r="G21" s="24">
        <v>763</v>
      </c>
      <c r="H21" s="24"/>
      <c r="I21" s="24">
        <v>3</v>
      </c>
      <c r="J21" s="24"/>
      <c r="K21" s="24">
        <v>1005</v>
      </c>
      <c r="L21" s="24">
        <v>38</v>
      </c>
      <c r="M21" s="10"/>
      <c r="N21" s="15"/>
    </row>
    <row r="22" spans="1:14" ht="18.75" x14ac:dyDescent="0.3">
      <c r="A22" s="23" t="s">
        <v>34</v>
      </c>
      <c r="B22" s="24">
        <v>675</v>
      </c>
      <c r="C22" s="24">
        <v>118360</v>
      </c>
      <c r="D22" s="24">
        <v>13441</v>
      </c>
      <c r="E22" s="24">
        <v>104919</v>
      </c>
      <c r="F22" s="45">
        <v>104751</v>
      </c>
      <c r="G22" s="24">
        <v>168</v>
      </c>
      <c r="H22" s="24"/>
      <c r="I22" s="24"/>
      <c r="J22" s="24"/>
      <c r="K22" s="24"/>
      <c r="L22" s="24">
        <v>11272</v>
      </c>
      <c r="N22" s="15"/>
    </row>
    <row r="23" spans="1:14" ht="56.25" x14ac:dyDescent="0.3">
      <c r="A23" s="25" t="s">
        <v>35</v>
      </c>
      <c r="B23" s="26">
        <f t="shared" ref="B23:L23" si="3">SUM(B24+B30+B44+B52+B58+B66+B72)</f>
        <v>7652</v>
      </c>
      <c r="C23" s="26">
        <f t="shared" si="3"/>
        <v>1661946</v>
      </c>
      <c r="D23" s="26">
        <f t="shared" si="3"/>
        <v>1033130</v>
      </c>
      <c r="E23" s="26">
        <f t="shared" si="3"/>
        <v>628816</v>
      </c>
      <c r="F23" s="26">
        <f t="shared" si="3"/>
        <v>602758</v>
      </c>
      <c r="G23" s="26">
        <f t="shared" si="3"/>
        <v>1310</v>
      </c>
      <c r="H23" s="26">
        <f t="shared" si="3"/>
        <v>5373</v>
      </c>
      <c r="I23" s="26">
        <f t="shared" si="3"/>
        <v>0</v>
      </c>
      <c r="J23" s="26">
        <f t="shared" si="3"/>
        <v>0</v>
      </c>
      <c r="K23" s="26">
        <f t="shared" si="3"/>
        <v>0</v>
      </c>
      <c r="L23" s="26">
        <f t="shared" si="3"/>
        <v>0</v>
      </c>
      <c r="M23" s="11"/>
      <c r="N23" s="15"/>
    </row>
    <row r="24" spans="1:14" ht="18.75" x14ac:dyDescent="0.3">
      <c r="A24" s="22" t="s">
        <v>36</v>
      </c>
      <c r="B24" s="26">
        <f>SUM(B25:B29)</f>
        <v>564</v>
      </c>
      <c r="C24" s="26">
        <f>SUM(C25:C29)</f>
        <v>147754</v>
      </c>
      <c r="D24" s="26">
        <f t="shared" ref="D24:I24" si="4">SUM(D25:D29)</f>
        <v>98829</v>
      </c>
      <c r="E24" s="26">
        <f t="shared" si="4"/>
        <v>48925</v>
      </c>
      <c r="F24" s="26">
        <f t="shared" si="4"/>
        <v>48925</v>
      </c>
      <c r="G24" s="26">
        <f t="shared" si="4"/>
        <v>0</v>
      </c>
      <c r="H24" s="26">
        <f t="shared" si="4"/>
        <v>0</v>
      </c>
      <c r="I24" s="26">
        <f t="shared" si="4"/>
        <v>0</v>
      </c>
      <c r="J24" s="26">
        <f>SUM(J25:J29)</f>
        <v>0</v>
      </c>
      <c r="K24" s="26">
        <f t="shared" ref="K24:L24" si="5">SUM(K25:K29)</f>
        <v>0</v>
      </c>
      <c r="L24" s="26">
        <f t="shared" si="5"/>
        <v>0</v>
      </c>
      <c r="N24" s="15"/>
    </row>
    <row r="25" spans="1:14" ht="18.75" x14ac:dyDescent="0.3">
      <c r="A25" s="23" t="s">
        <v>44</v>
      </c>
      <c r="B25" s="24">
        <v>117</v>
      </c>
      <c r="C25" s="24">
        <v>19169</v>
      </c>
      <c r="D25" s="24">
        <v>8154</v>
      </c>
      <c r="E25" s="24">
        <v>11015</v>
      </c>
      <c r="F25" s="24">
        <v>11015</v>
      </c>
      <c r="G25" s="24"/>
      <c r="H25" s="24"/>
      <c r="I25" s="24"/>
      <c r="J25" s="24"/>
      <c r="K25" s="24"/>
      <c r="L25" s="24"/>
      <c r="N25" s="15"/>
    </row>
    <row r="26" spans="1:14" ht="18.75" x14ac:dyDescent="0.3">
      <c r="A26" s="23" t="s">
        <v>45</v>
      </c>
      <c r="B26" s="24">
        <v>121</v>
      </c>
      <c r="C26" s="24">
        <v>28314</v>
      </c>
      <c r="D26" s="24">
        <v>19078</v>
      </c>
      <c r="E26" s="24">
        <v>9236</v>
      </c>
      <c r="F26" s="24">
        <v>9236</v>
      </c>
      <c r="G26" s="24"/>
      <c r="H26" s="24"/>
      <c r="I26" s="24"/>
      <c r="J26" s="24"/>
      <c r="K26" s="24"/>
      <c r="L26" s="24"/>
      <c r="N26" s="15"/>
    </row>
    <row r="27" spans="1:14" ht="18.75" x14ac:dyDescent="0.3">
      <c r="A27" s="23" t="s">
        <v>46</v>
      </c>
      <c r="B27" s="24">
        <v>107</v>
      </c>
      <c r="C27" s="24">
        <v>58432</v>
      </c>
      <c r="D27" s="24">
        <v>39323</v>
      </c>
      <c r="E27" s="24">
        <v>19109</v>
      </c>
      <c r="F27" s="24">
        <v>19109</v>
      </c>
      <c r="G27" s="24"/>
      <c r="H27" s="24"/>
      <c r="I27" s="24"/>
      <c r="J27" s="24"/>
      <c r="K27" s="24"/>
      <c r="L27" s="24"/>
      <c r="N27" s="15"/>
    </row>
    <row r="28" spans="1:14" ht="18.75" x14ac:dyDescent="0.3">
      <c r="A28" s="23" t="s">
        <v>47</v>
      </c>
      <c r="B28" s="24">
        <v>144</v>
      </c>
      <c r="C28" s="24">
        <v>21834</v>
      </c>
      <c r="D28" s="24">
        <v>16329</v>
      </c>
      <c r="E28" s="24">
        <v>5505</v>
      </c>
      <c r="F28" s="24">
        <v>5505</v>
      </c>
      <c r="G28" s="24"/>
      <c r="H28" s="24"/>
      <c r="I28" s="24"/>
      <c r="J28" s="46"/>
      <c r="K28" s="24"/>
      <c r="L28" s="24"/>
      <c r="N28" s="15"/>
    </row>
    <row r="29" spans="1:14" ht="18.75" x14ac:dyDescent="0.3">
      <c r="A29" s="23" t="s">
        <v>48</v>
      </c>
      <c r="B29" s="24">
        <v>75</v>
      </c>
      <c r="C29" s="24">
        <v>20005</v>
      </c>
      <c r="D29" s="24">
        <v>15945</v>
      </c>
      <c r="E29" s="24">
        <v>4060</v>
      </c>
      <c r="F29" s="24">
        <v>4060</v>
      </c>
      <c r="G29" s="24"/>
      <c r="H29" s="24"/>
      <c r="I29" s="24"/>
      <c r="J29" s="24"/>
      <c r="K29" s="24"/>
      <c r="L29" s="24"/>
      <c r="N29" s="15"/>
    </row>
    <row r="30" spans="1:14" ht="18.75" x14ac:dyDescent="0.3">
      <c r="A30" s="22" t="s">
        <v>37</v>
      </c>
      <c r="B30" s="26">
        <f>SUM(B31:B43)</f>
        <v>1125</v>
      </c>
      <c r="C30" s="26">
        <f>SUM(C31:C43)</f>
        <v>418275</v>
      </c>
      <c r="D30" s="26">
        <f t="shared" ref="D30:L30" si="6">SUM(D31:D43)</f>
        <v>302372</v>
      </c>
      <c r="E30" s="26">
        <f t="shared" si="6"/>
        <v>115903</v>
      </c>
      <c r="F30" s="26">
        <f t="shared" si="6"/>
        <v>92864</v>
      </c>
      <c r="G30" s="26">
        <f t="shared" si="6"/>
        <v>0</v>
      </c>
      <c r="H30" s="26">
        <f t="shared" si="6"/>
        <v>4763</v>
      </c>
      <c r="I30" s="26">
        <f t="shared" si="6"/>
        <v>0</v>
      </c>
      <c r="J30" s="26">
        <f t="shared" si="6"/>
        <v>0</v>
      </c>
      <c r="K30" s="26">
        <f t="shared" si="6"/>
        <v>0</v>
      </c>
      <c r="L30" s="26">
        <f t="shared" si="6"/>
        <v>0</v>
      </c>
    </row>
    <row r="31" spans="1:14" ht="18.75" x14ac:dyDescent="0.3">
      <c r="A31" s="23" t="s">
        <v>49</v>
      </c>
      <c r="B31" s="24">
        <v>101</v>
      </c>
      <c r="C31" s="24">
        <v>41019</v>
      </c>
      <c r="D31" s="24">
        <v>17942</v>
      </c>
      <c r="E31" s="24">
        <v>23077</v>
      </c>
      <c r="F31" s="24">
        <v>23077</v>
      </c>
      <c r="G31" s="24"/>
      <c r="H31" s="24"/>
      <c r="I31" s="24"/>
      <c r="J31" s="24"/>
      <c r="K31" s="24"/>
      <c r="L31" s="24"/>
    </row>
    <row r="32" spans="1:14" ht="18.75" x14ac:dyDescent="0.3">
      <c r="A32" s="23" t="s">
        <v>50</v>
      </c>
      <c r="B32" s="24">
        <v>103</v>
      </c>
      <c r="C32" s="24">
        <v>33159</v>
      </c>
      <c r="D32" s="24">
        <v>22080</v>
      </c>
      <c r="E32" s="24">
        <v>11079</v>
      </c>
      <c r="F32" s="24">
        <v>11079</v>
      </c>
      <c r="G32" s="24"/>
      <c r="H32" s="24"/>
      <c r="I32" s="24"/>
      <c r="J32" s="24"/>
      <c r="K32" s="24"/>
      <c r="L32" s="24"/>
    </row>
    <row r="33" spans="1:15" ht="18.75" x14ac:dyDescent="0.3">
      <c r="A33" s="23" t="s">
        <v>51</v>
      </c>
      <c r="B33" s="24">
        <v>60</v>
      </c>
      <c r="C33" s="24">
        <v>19543</v>
      </c>
      <c r="D33" s="24">
        <v>1267</v>
      </c>
      <c r="E33" s="24">
        <v>18276</v>
      </c>
      <c r="F33" s="24"/>
      <c r="G33" s="24"/>
      <c r="H33" s="24"/>
      <c r="I33" s="24"/>
      <c r="J33" s="24"/>
      <c r="K33" s="24"/>
      <c r="L33" s="24"/>
    </row>
    <row r="34" spans="1:15" ht="18.75" x14ac:dyDescent="0.3">
      <c r="A34" s="23" t="s">
        <v>52</v>
      </c>
      <c r="B34" s="24">
        <v>144</v>
      </c>
      <c r="C34" s="24">
        <v>103209</v>
      </c>
      <c r="D34" s="24">
        <v>103209</v>
      </c>
      <c r="E34" s="24">
        <v>0</v>
      </c>
      <c r="F34" s="24">
        <v>0</v>
      </c>
      <c r="G34" s="24"/>
      <c r="H34" s="24"/>
      <c r="I34" s="24"/>
      <c r="J34" s="24"/>
      <c r="K34" s="24"/>
      <c r="L34" s="24"/>
    </row>
    <row r="35" spans="1:15" ht="18.75" x14ac:dyDescent="0.3">
      <c r="A35" s="23" t="s">
        <v>53</v>
      </c>
      <c r="B35" s="24">
        <v>63</v>
      </c>
      <c r="C35" s="24">
        <v>24637</v>
      </c>
      <c r="D35" s="24">
        <v>13161</v>
      </c>
      <c r="E35" s="24">
        <v>11476</v>
      </c>
      <c r="F35" s="24">
        <v>6713</v>
      </c>
      <c r="G35" s="24"/>
      <c r="H35" s="24">
        <v>4763</v>
      </c>
      <c r="I35" s="24"/>
      <c r="J35" s="24"/>
      <c r="K35" s="24"/>
      <c r="L35" s="24"/>
    </row>
    <row r="36" spans="1:15" ht="18.75" x14ac:dyDescent="0.3">
      <c r="A36" s="23" t="s">
        <v>54</v>
      </c>
      <c r="B36" s="24">
        <v>44</v>
      </c>
      <c r="C36" s="24">
        <v>15054</v>
      </c>
      <c r="D36" s="24">
        <v>12296</v>
      </c>
      <c r="E36" s="24">
        <v>2758</v>
      </c>
      <c r="F36" s="24">
        <v>2758</v>
      </c>
      <c r="G36" s="24"/>
      <c r="H36" s="24"/>
      <c r="I36" s="24"/>
      <c r="J36" s="24"/>
      <c r="K36" s="24"/>
      <c r="L36" s="24"/>
    </row>
    <row r="37" spans="1:15" ht="18.75" x14ac:dyDescent="0.3">
      <c r="A37" s="23" t="s">
        <v>55</v>
      </c>
      <c r="B37" s="24">
        <v>50</v>
      </c>
      <c r="C37" s="24">
        <v>46201</v>
      </c>
      <c r="D37" s="24">
        <v>37383</v>
      </c>
      <c r="E37" s="24">
        <v>8818</v>
      </c>
      <c r="F37" s="24">
        <v>8818</v>
      </c>
      <c r="G37" s="24"/>
      <c r="H37" s="24"/>
      <c r="I37" s="24"/>
      <c r="J37" s="24"/>
      <c r="K37" s="24"/>
      <c r="L37" s="24"/>
    </row>
    <row r="38" spans="1:15" ht="18.75" x14ac:dyDescent="0.3">
      <c r="A38" s="23" t="s">
        <v>56</v>
      </c>
      <c r="B38" s="24">
        <v>124</v>
      </c>
      <c r="C38" s="24">
        <v>27481</v>
      </c>
      <c r="D38" s="24">
        <v>21572</v>
      </c>
      <c r="E38" s="24">
        <v>5909</v>
      </c>
      <c r="F38" s="24">
        <v>5909</v>
      </c>
      <c r="G38" s="24"/>
      <c r="H38" s="24"/>
      <c r="I38" s="24"/>
      <c r="J38" s="24"/>
      <c r="K38" s="24"/>
      <c r="L38" s="24"/>
    </row>
    <row r="39" spans="1:15" ht="18.75" x14ac:dyDescent="0.3">
      <c r="A39" s="23" t="s">
        <v>57</v>
      </c>
      <c r="B39" s="24">
        <v>116</v>
      </c>
      <c r="C39" s="24">
        <v>23344</v>
      </c>
      <c r="D39" s="24">
        <v>23344</v>
      </c>
      <c r="E39" s="24">
        <v>0</v>
      </c>
      <c r="F39" s="24">
        <v>0</v>
      </c>
      <c r="G39" s="24"/>
      <c r="H39" s="24"/>
      <c r="I39" s="24"/>
      <c r="J39" s="24"/>
      <c r="K39" s="24"/>
      <c r="L39" s="24"/>
    </row>
    <row r="40" spans="1:15" ht="18.75" x14ac:dyDescent="0.3">
      <c r="A40" s="23" t="s">
        <v>58</v>
      </c>
      <c r="B40" s="24">
        <v>89</v>
      </c>
      <c r="C40" s="24">
        <v>27589</v>
      </c>
      <c r="D40" s="24">
        <v>21952</v>
      </c>
      <c r="E40" s="24">
        <v>5637</v>
      </c>
      <c r="F40" s="24">
        <v>5637</v>
      </c>
      <c r="G40" s="24"/>
      <c r="H40" s="24"/>
      <c r="I40" s="24"/>
      <c r="J40" s="24"/>
      <c r="K40" s="24"/>
      <c r="L40" s="24"/>
      <c r="O40">
        <v>989</v>
      </c>
    </row>
    <row r="41" spans="1:15" ht="18.75" x14ac:dyDescent="0.3">
      <c r="A41" s="23" t="s">
        <v>59</v>
      </c>
      <c r="B41" s="24">
        <v>63</v>
      </c>
      <c r="C41" s="24">
        <v>11926</v>
      </c>
      <c r="D41" s="24">
        <v>5552</v>
      </c>
      <c r="E41" s="24">
        <v>6374</v>
      </c>
      <c r="F41" s="24">
        <v>6374</v>
      </c>
      <c r="G41" s="24"/>
      <c r="H41" s="24"/>
      <c r="I41" s="24"/>
      <c r="J41" s="24"/>
      <c r="K41" s="24"/>
      <c r="L41" s="24"/>
    </row>
    <row r="42" spans="1:15" ht="18.75" x14ac:dyDescent="0.3">
      <c r="A42" s="23" t="s">
        <v>60</v>
      </c>
      <c r="B42" s="24">
        <v>102</v>
      </c>
      <c r="C42" s="24">
        <v>32906</v>
      </c>
      <c r="D42" s="24">
        <v>15220</v>
      </c>
      <c r="E42" s="24">
        <v>17686</v>
      </c>
      <c r="F42" s="24">
        <v>17686</v>
      </c>
      <c r="G42" s="24"/>
      <c r="H42" s="24"/>
      <c r="I42" s="24"/>
      <c r="J42" s="24"/>
      <c r="K42" s="24"/>
      <c r="L42" s="24"/>
    </row>
    <row r="43" spans="1:15" ht="18.75" x14ac:dyDescent="0.3">
      <c r="A43" s="23" t="s">
        <v>61</v>
      </c>
      <c r="B43" s="24">
        <v>66</v>
      </c>
      <c r="C43" s="24">
        <v>12207</v>
      </c>
      <c r="D43" s="24">
        <v>7394</v>
      </c>
      <c r="E43" s="24">
        <v>4813</v>
      </c>
      <c r="F43" s="24">
        <v>4813</v>
      </c>
      <c r="G43" s="24"/>
      <c r="H43" s="24"/>
      <c r="I43" s="24"/>
      <c r="J43" s="24"/>
      <c r="K43" s="24"/>
      <c r="L43" s="24"/>
    </row>
    <row r="44" spans="1:15" ht="18.75" x14ac:dyDescent="0.3">
      <c r="A44" s="22" t="s">
        <v>38</v>
      </c>
      <c r="B44" s="26">
        <f>SUM(B45:B51)</f>
        <v>1403</v>
      </c>
      <c r="C44" s="26">
        <f t="shared" ref="C44:L44" si="7">SUM(C45:C51)</f>
        <v>198719</v>
      </c>
      <c r="D44" s="26">
        <f t="shared" si="7"/>
        <v>113667</v>
      </c>
      <c r="E44" s="26">
        <f t="shared" si="7"/>
        <v>85052</v>
      </c>
      <c r="F44" s="26">
        <f t="shared" si="7"/>
        <v>84177</v>
      </c>
      <c r="G44" s="26">
        <f t="shared" si="7"/>
        <v>265</v>
      </c>
      <c r="H44" s="26">
        <f t="shared" si="7"/>
        <v>610</v>
      </c>
      <c r="I44" s="26">
        <f t="shared" si="7"/>
        <v>0</v>
      </c>
      <c r="J44" s="26">
        <f t="shared" si="7"/>
        <v>0</v>
      </c>
      <c r="K44" s="26">
        <f t="shared" si="7"/>
        <v>0</v>
      </c>
      <c r="L44" s="26">
        <f t="shared" si="7"/>
        <v>0</v>
      </c>
    </row>
    <row r="45" spans="1:15" ht="18.75" x14ac:dyDescent="0.3">
      <c r="A45" s="23" t="s">
        <v>62</v>
      </c>
      <c r="B45" s="24">
        <v>249</v>
      </c>
      <c r="C45" s="24">
        <v>27560</v>
      </c>
      <c r="D45" s="24">
        <v>11705</v>
      </c>
      <c r="E45" s="24">
        <v>15855</v>
      </c>
      <c r="F45" s="24">
        <v>15382</v>
      </c>
      <c r="G45" s="24">
        <v>58</v>
      </c>
      <c r="H45" s="24">
        <v>415</v>
      </c>
      <c r="I45" s="24"/>
      <c r="J45" s="24"/>
      <c r="K45" s="24"/>
      <c r="L45" s="24"/>
    </row>
    <row r="46" spans="1:15" ht="18.75" x14ac:dyDescent="0.3">
      <c r="A46" s="23" t="s">
        <v>63</v>
      </c>
      <c r="B46" s="24">
        <v>176</v>
      </c>
      <c r="C46" s="24">
        <v>26992</v>
      </c>
      <c r="D46" s="24">
        <v>19777</v>
      </c>
      <c r="E46" s="24">
        <v>7215</v>
      </c>
      <c r="F46" s="24">
        <v>7148</v>
      </c>
      <c r="G46" s="24">
        <v>67</v>
      </c>
      <c r="H46" s="24"/>
      <c r="I46" s="24"/>
      <c r="J46" s="24"/>
      <c r="K46" s="24"/>
      <c r="L46" s="24"/>
    </row>
    <row r="47" spans="1:15" ht="18.75" x14ac:dyDescent="0.3">
      <c r="A47" s="23" t="s">
        <v>64</v>
      </c>
      <c r="B47" s="24">
        <v>238</v>
      </c>
      <c r="C47" s="24">
        <v>36386</v>
      </c>
      <c r="D47" s="24">
        <v>19293</v>
      </c>
      <c r="E47" s="24">
        <v>17093</v>
      </c>
      <c r="F47" s="24">
        <v>17075</v>
      </c>
      <c r="G47" s="24">
        <v>18</v>
      </c>
      <c r="H47" s="24"/>
      <c r="I47" s="24"/>
      <c r="J47" s="24"/>
      <c r="K47" s="24"/>
      <c r="L47" s="24"/>
    </row>
    <row r="48" spans="1:15" ht="18.75" x14ac:dyDescent="0.3">
      <c r="A48" s="23" t="s">
        <v>65</v>
      </c>
      <c r="B48" s="24">
        <v>207</v>
      </c>
      <c r="C48" s="24">
        <v>33778</v>
      </c>
      <c r="D48" s="24">
        <v>15289</v>
      </c>
      <c r="E48" s="24">
        <v>18489</v>
      </c>
      <c r="F48" s="24">
        <v>18348</v>
      </c>
      <c r="G48" s="24">
        <v>4</v>
      </c>
      <c r="H48" s="24">
        <v>137</v>
      </c>
      <c r="I48" s="24"/>
      <c r="J48" s="24"/>
      <c r="K48" s="24"/>
      <c r="L48" s="24"/>
    </row>
    <row r="49" spans="1:13" ht="18.75" x14ac:dyDescent="0.3">
      <c r="A49" s="23" t="s">
        <v>66</v>
      </c>
      <c r="B49" s="24">
        <v>176</v>
      </c>
      <c r="C49" s="24">
        <v>17836</v>
      </c>
      <c r="D49" s="24">
        <v>16102</v>
      </c>
      <c r="E49" s="24">
        <v>1734</v>
      </c>
      <c r="F49" s="24">
        <v>1724</v>
      </c>
      <c r="G49" s="24">
        <v>10</v>
      </c>
      <c r="H49" s="24"/>
      <c r="I49" s="24"/>
      <c r="J49" s="24"/>
      <c r="K49" s="24"/>
      <c r="L49" s="24"/>
    </row>
    <row r="50" spans="1:13" ht="18.75" x14ac:dyDescent="0.3">
      <c r="A50" s="23" t="s">
        <v>67</v>
      </c>
      <c r="B50" s="24">
        <v>141</v>
      </c>
      <c r="C50" s="24">
        <v>24491</v>
      </c>
      <c r="D50" s="24">
        <v>12057</v>
      </c>
      <c r="E50" s="24">
        <v>12434</v>
      </c>
      <c r="F50" s="24">
        <v>12350</v>
      </c>
      <c r="G50" s="24">
        <v>64</v>
      </c>
      <c r="H50" s="24">
        <v>20</v>
      </c>
      <c r="I50" s="24"/>
      <c r="J50" s="24"/>
      <c r="K50" s="24"/>
      <c r="L50" s="24"/>
    </row>
    <row r="51" spans="1:13" ht="18.75" x14ac:dyDescent="0.3">
      <c r="A51" s="23" t="s">
        <v>68</v>
      </c>
      <c r="B51" s="24">
        <v>216</v>
      </c>
      <c r="C51" s="24">
        <v>31676</v>
      </c>
      <c r="D51" s="24">
        <v>19444</v>
      </c>
      <c r="E51" s="24">
        <v>12232</v>
      </c>
      <c r="F51" s="24">
        <v>12150</v>
      </c>
      <c r="G51" s="24">
        <v>44</v>
      </c>
      <c r="H51" s="24">
        <v>38</v>
      </c>
      <c r="I51" s="24"/>
      <c r="J51" s="24"/>
      <c r="K51" s="24"/>
      <c r="L51" s="24"/>
    </row>
    <row r="52" spans="1:13" ht="18.75" x14ac:dyDescent="0.3">
      <c r="A52" s="22" t="s">
        <v>39</v>
      </c>
      <c r="B52" s="26">
        <f>SUM(B53:B57)</f>
        <v>875</v>
      </c>
      <c r="C52" s="26">
        <f t="shared" ref="C52:L52" si="8">SUM(C53:C57)</f>
        <v>152894</v>
      </c>
      <c r="D52" s="26">
        <f t="shared" si="8"/>
        <v>112555</v>
      </c>
      <c r="E52" s="26">
        <f t="shared" si="8"/>
        <v>40339</v>
      </c>
      <c r="F52" s="26">
        <f t="shared" si="8"/>
        <v>40339</v>
      </c>
      <c r="G52" s="26">
        <f t="shared" si="8"/>
        <v>0</v>
      </c>
      <c r="H52" s="26">
        <f t="shared" si="8"/>
        <v>0</v>
      </c>
      <c r="I52" s="26">
        <f t="shared" si="8"/>
        <v>0</v>
      </c>
      <c r="J52" s="26">
        <f t="shared" si="8"/>
        <v>0</v>
      </c>
      <c r="K52" s="26">
        <f t="shared" si="8"/>
        <v>0</v>
      </c>
      <c r="L52" s="26">
        <f t="shared" si="8"/>
        <v>0</v>
      </c>
    </row>
    <row r="53" spans="1:13" ht="18.75" x14ac:dyDescent="0.3">
      <c r="A53" s="23" t="s">
        <v>69</v>
      </c>
      <c r="B53" s="24">
        <v>128</v>
      </c>
      <c r="C53" s="24">
        <v>20971</v>
      </c>
      <c r="D53" s="24">
        <v>15915</v>
      </c>
      <c r="E53" s="24">
        <v>5056</v>
      </c>
      <c r="F53" s="24">
        <v>5056</v>
      </c>
      <c r="G53" s="24"/>
      <c r="H53" s="24"/>
      <c r="I53" s="24"/>
      <c r="J53" s="24"/>
      <c r="K53" s="24"/>
      <c r="L53" s="24"/>
    </row>
    <row r="54" spans="1:13" ht="18.75" x14ac:dyDescent="0.3">
      <c r="A54" s="23" t="s">
        <v>70</v>
      </c>
      <c r="B54" s="24">
        <v>119</v>
      </c>
      <c r="C54" s="24">
        <v>28641</v>
      </c>
      <c r="D54" s="24">
        <v>14067</v>
      </c>
      <c r="E54" s="24">
        <v>14574</v>
      </c>
      <c r="F54" s="24">
        <v>14574</v>
      </c>
      <c r="G54" s="24"/>
      <c r="H54" s="24"/>
      <c r="I54" s="24"/>
      <c r="J54" s="24"/>
      <c r="K54" s="24"/>
      <c r="L54" s="24"/>
    </row>
    <row r="55" spans="1:13" ht="18.75" x14ac:dyDescent="0.3">
      <c r="A55" s="23" t="s">
        <v>71</v>
      </c>
      <c r="B55" s="24">
        <v>136</v>
      </c>
      <c r="C55" s="24">
        <v>30456</v>
      </c>
      <c r="D55" s="24">
        <v>16295</v>
      </c>
      <c r="E55" s="24">
        <v>14161</v>
      </c>
      <c r="F55" s="24">
        <v>14161</v>
      </c>
      <c r="G55" s="24"/>
      <c r="H55" s="24"/>
      <c r="I55" s="24"/>
      <c r="J55" s="24"/>
      <c r="K55" s="24"/>
      <c r="L55" s="24"/>
    </row>
    <row r="56" spans="1:13" ht="18.75" x14ac:dyDescent="0.3">
      <c r="A56" s="23" t="s">
        <v>72</v>
      </c>
      <c r="B56" s="24">
        <v>143</v>
      </c>
      <c r="C56" s="24">
        <v>24130</v>
      </c>
      <c r="D56" s="24">
        <v>20575</v>
      </c>
      <c r="E56" s="24">
        <v>3555</v>
      </c>
      <c r="F56" s="24">
        <v>3555</v>
      </c>
      <c r="G56" s="24"/>
      <c r="H56" s="24"/>
      <c r="I56" s="24"/>
      <c r="J56" s="24"/>
      <c r="K56" s="24"/>
      <c r="L56" s="24"/>
    </row>
    <row r="57" spans="1:13" ht="18.75" x14ac:dyDescent="0.3">
      <c r="A57" s="23" t="s">
        <v>73</v>
      </c>
      <c r="B57" s="24">
        <v>349</v>
      </c>
      <c r="C57" s="24">
        <v>48696</v>
      </c>
      <c r="D57" s="24">
        <v>45703</v>
      </c>
      <c r="E57" s="24">
        <v>2993</v>
      </c>
      <c r="F57" s="24">
        <v>2993</v>
      </c>
      <c r="G57" s="24"/>
      <c r="H57" s="24"/>
      <c r="I57" s="24"/>
      <c r="J57" s="24"/>
      <c r="K57" s="24"/>
      <c r="L57" s="24"/>
    </row>
    <row r="58" spans="1:13" ht="18.75" x14ac:dyDescent="0.3">
      <c r="A58" s="22" t="s">
        <v>40</v>
      </c>
      <c r="B58" s="26">
        <f>SUM(B59:B65)</f>
        <v>950</v>
      </c>
      <c r="C58" s="26">
        <f t="shared" ref="C58:L58" si="9">SUM(C59:C65)</f>
        <v>253835</v>
      </c>
      <c r="D58" s="26">
        <f t="shared" si="9"/>
        <v>140143</v>
      </c>
      <c r="E58" s="26">
        <f t="shared" si="9"/>
        <v>113692</v>
      </c>
      <c r="F58" s="26">
        <f t="shared" si="9"/>
        <v>113692</v>
      </c>
      <c r="G58" s="26">
        <f t="shared" si="9"/>
        <v>0</v>
      </c>
      <c r="H58" s="26">
        <f t="shared" si="9"/>
        <v>0</v>
      </c>
      <c r="I58" s="26">
        <f t="shared" si="9"/>
        <v>0</v>
      </c>
      <c r="J58" s="26">
        <f t="shared" si="9"/>
        <v>0</v>
      </c>
      <c r="K58" s="26">
        <f t="shared" si="9"/>
        <v>0</v>
      </c>
      <c r="L58" s="26">
        <f t="shared" si="9"/>
        <v>0</v>
      </c>
      <c r="M58" s="7"/>
    </row>
    <row r="59" spans="1:13" ht="18.75" x14ac:dyDescent="0.3">
      <c r="A59" s="23" t="s">
        <v>74</v>
      </c>
      <c r="B59" s="24">
        <v>126</v>
      </c>
      <c r="C59" s="24">
        <v>30674</v>
      </c>
      <c r="D59" s="24">
        <v>14820</v>
      </c>
      <c r="E59" s="24">
        <v>15854</v>
      </c>
      <c r="F59" s="24">
        <v>15854</v>
      </c>
      <c r="G59" s="24"/>
      <c r="H59" s="24"/>
      <c r="I59" s="24"/>
      <c r="J59" s="24"/>
      <c r="K59" s="24"/>
      <c r="L59" s="24"/>
    </row>
    <row r="60" spans="1:13" ht="18.75" x14ac:dyDescent="0.3">
      <c r="A60" s="23" t="s">
        <v>75</v>
      </c>
      <c r="B60" s="24">
        <v>150</v>
      </c>
      <c r="C60" s="24">
        <v>28892</v>
      </c>
      <c r="D60" s="24">
        <v>11440</v>
      </c>
      <c r="E60" s="24">
        <v>17452</v>
      </c>
      <c r="F60" s="24">
        <v>17452</v>
      </c>
      <c r="G60" s="24"/>
      <c r="H60" s="24"/>
      <c r="I60" s="24"/>
      <c r="J60" s="24"/>
      <c r="K60" s="24"/>
      <c r="L60" s="24"/>
    </row>
    <row r="61" spans="1:13" ht="18.75" x14ac:dyDescent="0.3">
      <c r="A61" s="23" t="s">
        <v>76</v>
      </c>
      <c r="B61" s="24">
        <v>122</v>
      </c>
      <c r="C61" s="24">
        <v>26618</v>
      </c>
      <c r="D61" s="24">
        <v>14668</v>
      </c>
      <c r="E61" s="24">
        <v>11950</v>
      </c>
      <c r="F61" s="24">
        <v>11950</v>
      </c>
      <c r="G61" s="24"/>
      <c r="H61" s="24"/>
      <c r="I61" s="24"/>
      <c r="J61" s="24"/>
      <c r="K61" s="24"/>
      <c r="L61" s="24"/>
    </row>
    <row r="62" spans="1:13" ht="18.75" x14ac:dyDescent="0.3">
      <c r="A62" s="23" t="s">
        <v>77</v>
      </c>
      <c r="B62" s="24">
        <v>133</v>
      </c>
      <c r="C62" s="24">
        <v>44105</v>
      </c>
      <c r="D62" s="24">
        <v>40137</v>
      </c>
      <c r="E62" s="24">
        <v>3968</v>
      </c>
      <c r="F62" s="24">
        <v>3968</v>
      </c>
      <c r="G62" s="24"/>
      <c r="H62" s="24"/>
      <c r="I62" s="24"/>
      <c r="J62" s="24"/>
      <c r="K62" s="24"/>
      <c r="L62" s="24"/>
    </row>
    <row r="63" spans="1:13" ht="18.75" x14ac:dyDescent="0.3">
      <c r="A63" s="23" t="s">
        <v>78</v>
      </c>
      <c r="B63" s="24">
        <v>194</v>
      </c>
      <c r="C63" s="24">
        <v>64878</v>
      </c>
      <c r="D63" s="24">
        <v>24115</v>
      </c>
      <c r="E63" s="24">
        <v>40763</v>
      </c>
      <c r="F63" s="24">
        <v>40763</v>
      </c>
      <c r="G63" s="24"/>
      <c r="H63" s="24"/>
      <c r="I63" s="24"/>
      <c r="J63" s="24"/>
      <c r="K63" s="24"/>
      <c r="L63" s="24"/>
    </row>
    <row r="64" spans="1:13" ht="18.75" x14ac:dyDescent="0.3">
      <c r="A64" s="23" t="s">
        <v>79</v>
      </c>
      <c r="B64" s="24">
        <v>181</v>
      </c>
      <c r="C64" s="24">
        <v>52361</v>
      </c>
      <c r="D64" s="24">
        <v>29795</v>
      </c>
      <c r="E64" s="24">
        <v>22566</v>
      </c>
      <c r="F64" s="24">
        <v>22566</v>
      </c>
      <c r="G64" s="24"/>
      <c r="H64" s="24"/>
      <c r="I64" s="24"/>
      <c r="J64" s="24"/>
      <c r="K64" s="24"/>
      <c r="L64" s="24"/>
    </row>
    <row r="65" spans="1:15" ht="18.75" x14ac:dyDescent="0.3">
      <c r="A65" s="23" t="s">
        <v>80</v>
      </c>
      <c r="B65" s="24">
        <v>44</v>
      </c>
      <c r="C65" s="24">
        <v>6307</v>
      </c>
      <c r="D65" s="24">
        <v>5168</v>
      </c>
      <c r="E65" s="24">
        <v>1139</v>
      </c>
      <c r="F65" s="24">
        <v>1139</v>
      </c>
      <c r="G65" s="24"/>
      <c r="H65" s="24"/>
      <c r="I65" s="24"/>
      <c r="J65" s="24"/>
      <c r="K65" s="24"/>
      <c r="L65" s="24"/>
    </row>
    <row r="66" spans="1:15" ht="18.75" x14ac:dyDescent="0.3">
      <c r="A66" s="22" t="s">
        <v>41</v>
      </c>
      <c r="B66" s="26">
        <f>SUM(B67:B71)</f>
        <v>578</v>
      </c>
      <c r="C66" s="26">
        <f t="shared" ref="C66:G66" si="10">SUM(C67:C71)</f>
        <v>79988</v>
      </c>
      <c r="D66" s="26">
        <f t="shared" si="10"/>
        <v>65082</v>
      </c>
      <c r="E66" s="26">
        <f t="shared" si="10"/>
        <v>14906</v>
      </c>
      <c r="F66" s="26">
        <f t="shared" si="10"/>
        <v>14392</v>
      </c>
      <c r="G66" s="26">
        <f t="shared" si="10"/>
        <v>514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7"/>
      <c r="N66" s="8"/>
      <c r="O66" s="8"/>
    </row>
    <row r="67" spans="1:15" ht="18.75" x14ac:dyDescent="0.3">
      <c r="A67" s="23" t="s">
        <v>81</v>
      </c>
      <c r="B67" s="24">
        <v>114</v>
      </c>
      <c r="C67" s="24">
        <v>14562</v>
      </c>
      <c r="D67" s="24">
        <v>11277</v>
      </c>
      <c r="E67" s="24">
        <v>3285</v>
      </c>
      <c r="F67" s="24">
        <v>3176</v>
      </c>
      <c r="G67" s="24">
        <v>109</v>
      </c>
      <c r="H67" s="24"/>
      <c r="I67" s="24"/>
      <c r="J67" s="24"/>
      <c r="K67" s="24"/>
      <c r="L67" s="24"/>
    </row>
    <row r="68" spans="1:15" ht="18.75" x14ac:dyDescent="0.3">
      <c r="A68" s="23" t="s">
        <v>82</v>
      </c>
      <c r="B68" s="24">
        <v>127</v>
      </c>
      <c r="C68" s="24">
        <v>19468</v>
      </c>
      <c r="D68" s="24">
        <v>16213</v>
      </c>
      <c r="E68" s="24">
        <v>3255</v>
      </c>
      <c r="F68" s="24">
        <v>3134</v>
      </c>
      <c r="G68" s="24">
        <v>121</v>
      </c>
      <c r="H68" s="24"/>
      <c r="I68" s="24"/>
      <c r="J68" s="24"/>
      <c r="K68" s="24"/>
      <c r="L68" s="24"/>
    </row>
    <row r="69" spans="1:15" ht="18.75" x14ac:dyDescent="0.3">
      <c r="A69" s="23" t="s">
        <v>83</v>
      </c>
      <c r="B69" s="24">
        <v>80</v>
      </c>
      <c r="C69" s="24">
        <v>8713</v>
      </c>
      <c r="D69" s="24">
        <v>6056</v>
      </c>
      <c r="E69" s="24">
        <v>2657</v>
      </c>
      <c r="F69" s="24">
        <v>2539</v>
      </c>
      <c r="G69" s="24">
        <v>118</v>
      </c>
      <c r="H69" s="24"/>
      <c r="I69" s="24"/>
      <c r="J69" s="24"/>
      <c r="K69" s="24"/>
      <c r="L69" s="24"/>
    </row>
    <row r="70" spans="1:15" ht="18.75" x14ac:dyDescent="0.3">
      <c r="A70" s="23" t="s">
        <v>84</v>
      </c>
      <c r="B70" s="24">
        <v>128</v>
      </c>
      <c r="C70" s="24">
        <v>16191</v>
      </c>
      <c r="D70" s="24">
        <v>14870</v>
      </c>
      <c r="E70" s="24">
        <v>1321</v>
      </c>
      <c r="F70" s="24">
        <v>1226</v>
      </c>
      <c r="G70" s="24">
        <v>95</v>
      </c>
      <c r="H70" s="24"/>
      <c r="I70" s="24"/>
      <c r="J70" s="24"/>
      <c r="K70" s="24"/>
      <c r="L70" s="24"/>
    </row>
    <row r="71" spans="1:15" ht="18.75" x14ac:dyDescent="0.3">
      <c r="A71" s="23" t="s">
        <v>85</v>
      </c>
      <c r="B71" s="24">
        <v>129</v>
      </c>
      <c r="C71" s="24">
        <v>21054</v>
      </c>
      <c r="D71" s="24">
        <v>16666</v>
      </c>
      <c r="E71" s="24">
        <v>4388</v>
      </c>
      <c r="F71" s="24">
        <v>4317</v>
      </c>
      <c r="G71" s="24">
        <v>71</v>
      </c>
      <c r="H71" s="24"/>
      <c r="I71" s="24"/>
      <c r="J71" s="24"/>
      <c r="K71" s="24"/>
      <c r="L71" s="24"/>
    </row>
    <row r="72" spans="1:15" ht="18.75" x14ac:dyDescent="0.3">
      <c r="A72" s="22" t="s">
        <v>42</v>
      </c>
      <c r="B72" s="26">
        <f>SUM(B73:B83)</f>
        <v>2157</v>
      </c>
      <c r="C72" s="26">
        <f>SUM(C73:C83)</f>
        <v>410481</v>
      </c>
      <c r="D72" s="26">
        <f>SUM(D73:D83)</f>
        <v>200482</v>
      </c>
      <c r="E72" s="26">
        <f t="shared" ref="E72:L72" si="11">SUM(E73:E83)</f>
        <v>209999</v>
      </c>
      <c r="F72" s="26">
        <f t="shared" si="11"/>
        <v>208369</v>
      </c>
      <c r="G72" s="26">
        <f t="shared" si="11"/>
        <v>531</v>
      </c>
      <c r="H72" s="26">
        <f t="shared" si="11"/>
        <v>0</v>
      </c>
      <c r="I72" s="26">
        <f t="shared" si="11"/>
        <v>0</v>
      </c>
      <c r="J72" s="26">
        <f t="shared" si="11"/>
        <v>0</v>
      </c>
      <c r="K72" s="26">
        <f t="shared" si="11"/>
        <v>0</v>
      </c>
      <c r="L72" s="26">
        <f t="shared" si="11"/>
        <v>0</v>
      </c>
      <c r="N72" s="8"/>
      <c r="O72" s="9"/>
    </row>
    <row r="73" spans="1:15" ht="18.75" x14ac:dyDescent="0.3">
      <c r="A73" s="23" t="s">
        <v>86</v>
      </c>
      <c r="B73" s="24">
        <v>117</v>
      </c>
      <c r="C73" s="24">
        <v>27590</v>
      </c>
      <c r="D73" s="24">
        <v>17908</v>
      </c>
      <c r="E73" s="24">
        <v>9682</v>
      </c>
      <c r="F73" s="24">
        <v>9682</v>
      </c>
      <c r="G73" s="24">
        <v>0</v>
      </c>
      <c r="H73" s="24"/>
      <c r="I73" s="24"/>
      <c r="J73" s="24"/>
      <c r="K73" s="24"/>
      <c r="L73" s="24"/>
    </row>
    <row r="74" spans="1:15" ht="18.75" x14ac:dyDescent="0.3">
      <c r="A74" s="23" t="s">
        <v>6</v>
      </c>
      <c r="B74" s="24">
        <v>553</v>
      </c>
      <c r="C74" s="24">
        <v>108509</v>
      </c>
      <c r="D74" s="24">
        <v>2483</v>
      </c>
      <c r="E74" s="24">
        <v>106026</v>
      </c>
      <c r="F74" s="24">
        <v>105999</v>
      </c>
      <c r="G74" s="24">
        <v>27</v>
      </c>
      <c r="H74" s="24"/>
      <c r="I74" s="24"/>
      <c r="J74" s="24"/>
      <c r="K74" s="24"/>
      <c r="L74" s="24"/>
    </row>
    <row r="75" spans="1:15" ht="18.75" x14ac:dyDescent="0.3">
      <c r="A75" s="23" t="s">
        <v>7</v>
      </c>
      <c r="B75" s="24">
        <v>426</v>
      </c>
      <c r="C75" s="24">
        <v>42595</v>
      </c>
      <c r="D75" s="24">
        <v>24533</v>
      </c>
      <c r="E75" s="24">
        <v>18062</v>
      </c>
      <c r="F75" s="24">
        <v>16953</v>
      </c>
      <c r="G75" s="24">
        <v>10</v>
      </c>
      <c r="H75" s="24"/>
      <c r="I75" s="24"/>
      <c r="J75" s="24"/>
      <c r="K75" s="24"/>
      <c r="L75" s="24"/>
      <c r="N75" s="15"/>
    </row>
    <row r="76" spans="1:15" ht="18.75" x14ac:dyDescent="0.3">
      <c r="A76" s="23" t="s">
        <v>87</v>
      </c>
      <c r="B76" s="24">
        <v>219</v>
      </c>
      <c r="C76" s="24">
        <v>44832</v>
      </c>
      <c r="D76" s="24">
        <v>36467</v>
      </c>
      <c r="E76" s="24">
        <v>8365</v>
      </c>
      <c r="F76" s="24">
        <v>8311</v>
      </c>
      <c r="G76" s="24">
        <v>54</v>
      </c>
      <c r="H76" s="24"/>
      <c r="I76" s="24"/>
      <c r="J76" s="24"/>
      <c r="K76" s="24"/>
      <c r="L76" s="24"/>
      <c r="N76" s="15"/>
    </row>
    <row r="77" spans="1:15" ht="18.75" x14ac:dyDescent="0.3">
      <c r="A77" s="23" t="s">
        <v>88</v>
      </c>
      <c r="B77" s="24">
        <v>125</v>
      </c>
      <c r="C77" s="24">
        <v>25652</v>
      </c>
      <c r="D77" s="24">
        <v>17762</v>
      </c>
      <c r="E77" s="24">
        <v>7890</v>
      </c>
      <c r="F77" s="24">
        <v>7833</v>
      </c>
      <c r="G77" s="24">
        <v>57</v>
      </c>
      <c r="H77" s="24"/>
      <c r="I77" s="24"/>
      <c r="J77" s="24"/>
      <c r="K77" s="24"/>
      <c r="L77" s="24"/>
      <c r="N77" s="15"/>
    </row>
    <row r="78" spans="1:15" ht="18.75" x14ac:dyDescent="0.3">
      <c r="A78" s="23" t="s">
        <v>89</v>
      </c>
      <c r="B78" s="24">
        <v>134</v>
      </c>
      <c r="C78" s="24">
        <v>28668</v>
      </c>
      <c r="D78" s="24">
        <v>18366</v>
      </c>
      <c r="E78" s="24">
        <v>10302</v>
      </c>
      <c r="F78" s="24">
        <v>10259</v>
      </c>
      <c r="G78" s="24">
        <v>43</v>
      </c>
      <c r="H78" s="24"/>
      <c r="I78" s="24"/>
      <c r="J78" s="24"/>
      <c r="K78" s="24"/>
      <c r="L78" s="24"/>
      <c r="N78" s="15"/>
    </row>
    <row r="79" spans="1:15" ht="18.75" x14ac:dyDescent="0.3">
      <c r="A79" s="23" t="s">
        <v>90</v>
      </c>
      <c r="B79" s="24">
        <v>61</v>
      </c>
      <c r="C79" s="24">
        <v>19865</v>
      </c>
      <c r="D79" s="24">
        <v>15525</v>
      </c>
      <c r="E79" s="24">
        <v>4340</v>
      </c>
      <c r="F79" s="24">
        <v>4334</v>
      </c>
      <c r="G79" s="24">
        <v>6</v>
      </c>
      <c r="H79" s="24"/>
      <c r="I79" s="24"/>
      <c r="J79" s="24"/>
      <c r="K79" s="24"/>
      <c r="L79" s="24"/>
    </row>
    <row r="80" spans="1:15" ht="18.75" x14ac:dyDescent="0.3">
      <c r="A80" s="23" t="s">
        <v>91</v>
      </c>
      <c r="B80" s="24">
        <v>299</v>
      </c>
      <c r="C80" s="24">
        <v>58955</v>
      </c>
      <c r="D80" s="24">
        <v>24462</v>
      </c>
      <c r="E80" s="24">
        <v>34493</v>
      </c>
      <c r="F80" s="24">
        <v>34465</v>
      </c>
      <c r="G80" s="24">
        <v>28</v>
      </c>
      <c r="H80" s="24"/>
      <c r="I80" s="24"/>
      <c r="J80" s="24"/>
      <c r="K80" s="24"/>
      <c r="L80" s="24"/>
    </row>
    <row r="81" spans="1:12" ht="18.75" x14ac:dyDescent="0.3">
      <c r="A81" s="23" t="s">
        <v>93</v>
      </c>
      <c r="B81" s="24">
        <v>8</v>
      </c>
      <c r="C81" s="24">
        <v>2402</v>
      </c>
      <c r="D81" s="24">
        <v>1655</v>
      </c>
      <c r="E81" s="24">
        <v>747</v>
      </c>
      <c r="F81" s="24">
        <v>747</v>
      </c>
      <c r="G81" s="24"/>
      <c r="H81" s="24"/>
      <c r="I81" s="24"/>
      <c r="J81" s="24"/>
      <c r="K81" s="24"/>
      <c r="L81" s="24"/>
    </row>
    <row r="82" spans="1:12" ht="18.75" x14ac:dyDescent="0.3">
      <c r="A82" s="23" t="s">
        <v>92</v>
      </c>
      <c r="B82" s="24">
        <v>113</v>
      </c>
      <c r="C82" s="24">
        <v>28148</v>
      </c>
      <c r="D82" s="24">
        <v>25008</v>
      </c>
      <c r="E82" s="24">
        <v>3140</v>
      </c>
      <c r="F82" s="24">
        <v>2983</v>
      </c>
      <c r="G82" s="24">
        <v>157</v>
      </c>
      <c r="H82" s="24"/>
      <c r="I82" s="24"/>
      <c r="J82" s="24"/>
      <c r="K82" s="24"/>
      <c r="L82" s="24"/>
    </row>
    <row r="83" spans="1:12" ht="18.75" x14ac:dyDescent="0.3">
      <c r="A83" s="23" t="s">
        <v>94</v>
      </c>
      <c r="B83" s="24">
        <v>102</v>
      </c>
      <c r="C83" s="24">
        <v>23265</v>
      </c>
      <c r="D83" s="24">
        <v>16313</v>
      </c>
      <c r="E83" s="24">
        <v>6952</v>
      </c>
      <c r="F83" s="24">
        <v>6803</v>
      </c>
      <c r="G83" s="24">
        <v>149</v>
      </c>
      <c r="H83" s="24"/>
      <c r="I83" s="24"/>
      <c r="J83" s="24"/>
      <c r="K83" s="24"/>
      <c r="L83" s="24"/>
    </row>
    <row r="84" spans="1:12" ht="18.75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x14ac:dyDescent="0.25">
      <c r="A85" s="16"/>
      <c r="B85" s="16"/>
      <c r="C85" s="16"/>
      <c r="D85" s="16"/>
      <c r="E85" s="17"/>
      <c r="F85" s="17"/>
      <c r="G85" s="17"/>
      <c r="H85" s="17"/>
      <c r="I85" s="17"/>
      <c r="J85" s="17"/>
      <c r="K85" s="18"/>
      <c r="L85" s="18"/>
    </row>
    <row r="86" spans="1:12" ht="18.75" x14ac:dyDescent="0.3">
      <c r="A86" s="28" t="s">
        <v>10</v>
      </c>
      <c r="B86" s="28"/>
      <c r="C86" s="28"/>
      <c r="D86" s="28"/>
      <c r="E86" s="28"/>
      <c r="F86" s="28"/>
      <c r="G86" s="28"/>
      <c r="H86" s="28"/>
      <c r="I86" s="28" t="s">
        <v>11</v>
      </c>
      <c r="J86" s="13"/>
      <c r="K86" s="13"/>
      <c r="L86" s="13"/>
    </row>
    <row r="87" spans="1:12" x14ac:dyDescent="0.25">
      <c r="A87" s="18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1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1:12" x14ac:dyDescent="0.25">
      <c r="A89" s="1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x14ac:dyDescent="0.25">
      <c r="A90" s="1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x14ac:dyDescent="0.25">
      <c r="A91" s="1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2" x14ac:dyDescent="0.25">
      <c r="A92" s="18"/>
      <c r="B92" s="9"/>
      <c r="C92" s="9"/>
      <c r="D92" s="9"/>
      <c r="E92" s="9"/>
      <c r="F92" s="9"/>
      <c r="G92" s="9"/>
      <c r="H92" s="9"/>
      <c r="I92" s="9"/>
      <c r="J92" s="9"/>
      <c r="K92" s="19"/>
      <c r="L92" s="19"/>
    </row>
    <row r="93" spans="1:1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5"/>
      <c r="L93" s="15"/>
    </row>
    <row r="94" spans="1:1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5"/>
      <c r="L94" s="15"/>
    </row>
    <row r="95" spans="1:1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5"/>
      <c r="L95" s="15"/>
    </row>
    <row r="96" spans="1:1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5"/>
      <c r="L96" s="15"/>
    </row>
    <row r="97" spans="1:1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5"/>
      <c r="L97" s="15"/>
    </row>
    <row r="98" spans="1:1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5"/>
      <c r="L98" s="15"/>
    </row>
    <row r="99" spans="1:1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5"/>
      <c r="L99" s="15"/>
    </row>
    <row r="100" spans="1:1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5"/>
      <c r="L100" s="15"/>
    </row>
    <row r="101" spans="1:1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5"/>
      <c r="L101" s="15"/>
    </row>
    <row r="102" spans="1:1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5"/>
      <c r="L102" s="15"/>
    </row>
    <row r="103" spans="1:1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5"/>
      <c r="L103" s="15"/>
    </row>
    <row r="104" spans="1:12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18"/>
      <c r="K104" s="19"/>
      <c r="L104" s="19"/>
    </row>
    <row r="105" spans="1:1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5"/>
      <c r="L105" s="15"/>
    </row>
    <row r="106" spans="1:1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5"/>
      <c r="L106" s="15"/>
    </row>
    <row r="107" spans="1:1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5"/>
      <c r="L107" s="15"/>
    </row>
    <row r="108" spans="1:1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5"/>
      <c r="L108" s="15"/>
    </row>
    <row r="109" spans="1:1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5"/>
      <c r="L109" s="15"/>
    </row>
    <row r="110" spans="1:12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18"/>
      <c r="K110" s="19"/>
      <c r="L110" s="19"/>
    </row>
    <row r="111" spans="1:12" x14ac:dyDescent="0.25">
      <c r="A111" s="18"/>
      <c r="B111" s="18"/>
      <c r="C111" s="18"/>
      <c r="D111" s="20"/>
      <c r="E111" s="20"/>
      <c r="F111" s="18"/>
      <c r="G111" s="18"/>
      <c r="H111" s="18"/>
      <c r="I111" s="18"/>
      <c r="J111" s="18"/>
      <c r="K111" s="15"/>
      <c r="L111" s="15"/>
    </row>
    <row r="112" spans="1:12" x14ac:dyDescent="0.25">
      <c r="A112" s="18"/>
      <c r="B112" s="18"/>
      <c r="C112" s="18"/>
      <c r="D112" s="20"/>
      <c r="E112" s="20"/>
      <c r="F112" s="18"/>
      <c r="G112" s="18"/>
      <c r="H112" s="18"/>
      <c r="I112" s="18"/>
      <c r="J112" s="18"/>
      <c r="K112" s="15"/>
      <c r="L112" s="15"/>
    </row>
    <row r="113" spans="1:12" x14ac:dyDescent="0.25">
      <c r="A113" s="18"/>
      <c r="B113" s="18"/>
      <c r="C113" s="18"/>
      <c r="D113" s="20"/>
      <c r="E113" s="20"/>
      <c r="F113" s="18"/>
      <c r="G113" s="18"/>
      <c r="H113" s="18"/>
      <c r="I113" s="18"/>
      <c r="J113" s="18"/>
      <c r="K113" s="15"/>
      <c r="L113" s="15"/>
    </row>
    <row r="114" spans="1:12" x14ac:dyDescent="0.25">
      <c r="A114" s="18"/>
      <c r="B114" s="18"/>
      <c r="C114" s="18"/>
      <c r="D114" s="20"/>
      <c r="E114" s="20"/>
      <c r="F114" s="18"/>
      <c r="G114" s="18"/>
      <c r="H114" s="18"/>
      <c r="I114" s="18"/>
      <c r="J114" s="18"/>
      <c r="K114" s="15"/>
      <c r="L114" s="15"/>
    </row>
    <row r="115" spans="1:12" x14ac:dyDescent="0.25">
      <c r="A115" s="18"/>
      <c r="B115" s="18"/>
      <c r="C115" s="18"/>
      <c r="D115" s="20"/>
      <c r="E115" s="20"/>
      <c r="F115" s="18"/>
      <c r="G115" s="18"/>
      <c r="H115" s="18"/>
      <c r="I115" s="18"/>
      <c r="J115" s="18"/>
      <c r="K115" s="15"/>
      <c r="L115" s="15"/>
    </row>
    <row r="116" spans="1:12" x14ac:dyDescent="0.25">
      <c r="A116" s="18"/>
      <c r="B116" s="18"/>
      <c r="C116" s="18"/>
      <c r="D116" s="20"/>
      <c r="E116" s="20"/>
      <c r="F116" s="18"/>
      <c r="G116" s="18"/>
      <c r="H116" s="18"/>
      <c r="I116" s="18"/>
      <c r="J116" s="18"/>
      <c r="K116" s="15"/>
      <c r="L116" s="15"/>
    </row>
    <row r="117" spans="1:12" x14ac:dyDescent="0.25">
      <c r="A117" s="18"/>
      <c r="B117" s="18"/>
      <c r="C117" s="18"/>
      <c r="D117" s="20"/>
      <c r="E117" s="20"/>
      <c r="F117" s="18"/>
      <c r="G117" s="18"/>
      <c r="H117" s="18"/>
      <c r="I117" s="18"/>
      <c r="J117" s="18"/>
      <c r="K117" s="15"/>
      <c r="L117" s="15"/>
    </row>
    <row r="118" spans="1:12" x14ac:dyDescent="0.25">
      <c r="A118" s="18"/>
      <c r="B118" s="18"/>
      <c r="C118" s="18"/>
      <c r="D118" s="20"/>
      <c r="E118" s="20"/>
      <c r="F118" s="18"/>
      <c r="G118" s="18"/>
      <c r="H118" s="18"/>
      <c r="I118" s="18"/>
      <c r="J118" s="18"/>
      <c r="K118" s="15"/>
      <c r="L118" s="15"/>
    </row>
    <row r="119" spans="1:12" x14ac:dyDescent="0.25">
      <c r="A119" s="18"/>
      <c r="B119" s="18"/>
      <c r="C119" s="18"/>
      <c r="D119" s="20"/>
      <c r="E119" s="20"/>
      <c r="F119" s="18"/>
      <c r="G119" s="18"/>
      <c r="H119" s="18"/>
      <c r="I119" s="18"/>
      <c r="J119" s="18"/>
      <c r="K119" s="15"/>
      <c r="L119" s="15"/>
    </row>
    <row r="120" spans="1:12" x14ac:dyDescent="0.25">
      <c r="A120" s="18"/>
      <c r="B120" s="18"/>
      <c r="C120" s="18"/>
      <c r="D120" s="20"/>
      <c r="E120" s="20"/>
      <c r="F120" s="18"/>
      <c r="G120" s="18"/>
      <c r="H120" s="18"/>
      <c r="I120" s="18"/>
      <c r="J120" s="18"/>
      <c r="K120" s="15"/>
      <c r="L120" s="15"/>
    </row>
    <row r="121" spans="1:12" x14ac:dyDescent="0.25">
      <c r="A121" s="18"/>
      <c r="B121" s="18"/>
      <c r="C121" s="18"/>
      <c r="D121" s="20"/>
      <c r="E121" s="20"/>
      <c r="F121" s="18"/>
      <c r="G121" s="18"/>
      <c r="H121" s="18"/>
      <c r="I121" s="18"/>
      <c r="J121" s="18"/>
      <c r="K121" s="15"/>
      <c r="L121" s="15"/>
    </row>
    <row r="122" spans="1:12" x14ac:dyDescent="0.25">
      <c r="A122" s="18"/>
      <c r="B122" s="18"/>
      <c r="C122" s="18"/>
      <c r="D122" s="20"/>
      <c r="E122" s="20"/>
      <c r="F122" s="18"/>
      <c r="G122" s="18"/>
      <c r="H122" s="18"/>
      <c r="I122" s="18"/>
      <c r="J122" s="18"/>
      <c r="K122" s="15"/>
      <c r="L122" s="15"/>
    </row>
    <row r="123" spans="1:12" x14ac:dyDescent="0.25">
      <c r="A123" s="18"/>
      <c r="B123" s="18"/>
      <c r="C123" s="18"/>
      <c r="D123" s="20"/>
      <c r="E123" s="20"/>
      <c r="F123" s="18"/>
      <c r="G123" s="18"/>
      <c r="H123" s="18"/>
      <c r="I123" s="18"/>
      <c r="J123" s="18"/>
      <c r="K123" s="15"/>
      <c r="L123" s="15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5"/>
      <c r="K124" s="19"/>
      <c r="L124" s="19"/>
    </row>
    <row r="125" spans="1:12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2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5"/>
      <c r="K132" s="19"/>
      <c r="L132" s="19"/>
    </row>
    <row r="133" spans="1:12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2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5"/>
      <c r="K139" s="19"/>
      <c r="L139" s="19"/>
    </row>
    <row r="140" spans="1:12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1:12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5"/>
      <c r="K147" s="19"/>
      <c r="L147" s="19"/>
    </row>
    <row r="148" spans="1:12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1:12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5"/>
      <c r="K153" s="19"/>
      <c r="L153" s="19"/>
    </row>
    <row r="154" spans="1:12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1:12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1:12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1:12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1:12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1:12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1:12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1:12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1:12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1:12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1:12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2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2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2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2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2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1:12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1:12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1:12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1:12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1:12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1:12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1:12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1:12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1:12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1:12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1:12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1:12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1:12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</sheetData>
  <mergeCells count="10">
    <mergeCell ref="L4:L6"/>
    <mergeCell ref="A2:K2"/>
    <mergeCell ref="A4:A6"/>
    <mergeCell ref="B4:B6"/>
    <mergeCell ref="C4:C6"/>
    <mergeCell ref="D4:D6"/>
    <mergeCell ref="E4:H4"/>
    <mergeCell ref="I4:I6"/>
    <mergeCell ref="J4:J6"/>
    <mergeCell ref="K4:K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2025-06-20T06:14:32Z</dcterms:modified>
</cp:coreProperties>
</file>